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и (3)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<sst xmlns="http://schemas.openxmlformats.org/spreadsheetml/2006/main" count="111" uniqueCount="61">
  <si>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>ІНФОРМАЦІЯ</t>
  </si>
  <si>
    <t>Назва установи  (закладу) освіти</t>
  </si>
  <si>
    <t>Ремонтні роботи</t>
  </si>
  <si>
    <t>поточний ремонт</t>
  </si>
  <si>
    <t>Ч.Розселенська ЗОШ І ст.</t>
  </si>
  <si>
    <t>заміна вікон</t>
  </si>
  <si>
    <t>В.Балківська ЗОШ І-ІІ ст.</t>
  </si>
  <si>
    <t>Граденицька ЗОШ І-ІІ ст.</t>
  </si>
  <si>
    <t>заміна дверей</t>
  </si>
  <si>
    <t>Секретарівська ЗОШ І-ІІ ст.</t>
  </si>
  <si>
    <t>ремонт внутрішніх приміщень</t>
  </si>
  <si>
    <t>Августівська ЗОШ І-ІІІ ст.</t>
  </si>
  <si>
    <t>Василівська ЗОШ І-ІІІ ст.</t>
  </si>
  <si>
    <t>ремонт приміщень</t>
  </si>
  <si>
    <t>Дачненська ЗОШ №1 І-ІІІ ст.</t>
  </si>
  <si>
    <t>Іллінська ЗОШ І-ІІІ ст.</t>
  </si>
  <si>
    <t>ремонт с/залу</t>
  </si>
  <si>
    <t>Кагарлицька ЗОШ І-ІІІ ст.</t>
  </si>
  <si>
    <t>Кам'янська ЗОШ І-ІІІ ст.</t>
  </si>
  <si>
    <t>Маринівська ЗОШ І-ІІІ ст.</t>
  </si>
  <si>
    <t>ремонт даху (коньки)</t>
  </si>
  <si>
    <t>Маяківська ЗОШ І-ІІІ ст.</t>
  </si>
  <si>
    <t>Мирненська ЗОШ І-ІІІ ст.</t>
  </si>
  <si>
    <t>ремонт відмостки</t>
  </si>
  <si>
    <t>Міжлиманська ЗОШ І-ІІІ ст.</t>
  </si>
  <si>
    <t xml:space="preserve"> ремонт м'якої покрівлі</t>
  </si>
  <si>
    <t>Нерубайська ЗОШ №2 І-ІІІ ст.</t>
  </si>
  <si>
    <t>Петрівська ЗОШ І-ІІІ ст.</t>
  </si>
  <si>
    <t>ремонт водопостачання та каналізації</t>
  </si>
  <si>
    <t>Холоднобалківська ЗОШ І-ІІІ ст.</t>
  </si>
  <si>
    <t>Яськівська ЗОШ І-ІІІ ст.</t>
  </si>
  <si>
    <t>ремонт вимощення</t>
  </si>
  <si>
    <t>Усатівський НВК</t>
  </si>
  <si>
    <t>В.Дальницький НВК</t>
  </si>
  <si>
    <t>ремонт електромережі</t>
  </si>
  <si>
    <t>Дачненський НВК</t>
  </si>
  <si>
    <t>ремонт м'якої покрівлі</t>
  </si>
  <si>
    <t>Нерубайський НВК</t>
  </si>
  <si>
    <t xml:space="preserve">капітальний </t>
  </si>
  <si>
    <t xml:space="preserve">поточний </t>
  </si>
  <si>
    <t>ремонт фасаду</t>
  </si>
  <si>
    <t>сума</t>
  </si>
  <si>
    <t>ремонт приміщень, заміна дверей</t>
  </si>
  <si>
    <t>капітальний ремонт опалювальної системи</t>
  </si>
  <si>
    <t>капітальний ремонт даху</t>
  </si>
  <si>
    <t>Вигодянська ЗОШ І-ІІІ ст.</t>
  </si>
  <si>
    <t>ремонт даху</t>
  </si>
  <si>
    <t>прибудова корпусу початкової школи</t>
  </si>
  <si>
    <t>про здійснення поточних та капітальних ремонтів у 2016 році в управлінні освіти</t>
  </si>
  <si>
    <t>заміна насосів</t>
  </si>
  <si>
    <t>стадіон</t>
  </si>
  <si>
    <t>В.Дальницька ЗОШ № 2</t>
  </si>
  <si>
    <t>утеплення стелі с/залу</t>
  </si>
  <si>
    <t>система опалення, альтернатива</t>
  </si>
  <si>
    <t>встановлення насосів</t>
  </si>
  <si>
    <t>система опалення, альтернатива (проект)</t>
  </si>
  <si>
    <t>Сума разом</t>
  </si>
  <si>
    <t>всього</t>
  </si>
  <si>
    <t>Паліївська ЗОШ І-ІІ ст.</t>
  </si>
  <si>
    <t>ПКД реконструкція</t>
  </si>
  <si>
    <t>Разом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</si>
</sst>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  <numFmt numFmtId="202" formatCode="_(* #,##0_);_(* \(#,##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37.421875" style="0" customWidth="1"/>
    <col min="4" max="4" width="9.57421875" style="0" customWidth="1"/>
    <col min="5" max="5" width="30.7109375" style="0" customWidth="1"/>
    <col min="7" max="7" width="11.57421875" style="14" customWidth="1"/>
  </cols>
  <sheetData>
    <row r="1" spans="1:7" ht="12.75">
      <c r="A1" s="55" t="s">
        <v>0</v>
      </c>
      <c r="B1" s="55"/>
      <c r="C1" s="55"/>
      <c r="D1" s="55"/>
      <c r="E1" s="55"/>
      <c r="F1" s="55"/>
      <c r="G1" s="55"/>
    </row>
    <row r="2" spans="1:7" ht="13.5" customHeight="1">
      <c r="A2" s="55" t="s">
        <v>48</v>
      </c>
      <c r="B2" s="55"/>
      <c r="C2" s="55"/>
      <c r="D2" s="55"/>
      <c r="E2" s="55"/>
      <c r="F2" s="55"/>
      <c r="G2" s="55"/>
    </row>
    <row r="3" spans="1:6" ht="13.5" customHeight="1">
      <c r="A3" s="4"/>
      <c r="B3" s="4"/>
      <c r="C3" s="4"/>
      <c r="D3" s="4"/>
      <c r="E3" s="4"/>
      <c r="F3" s="4"/>
    </row>
    <row r="4" ht="13.5" thickBot="1"/>
    <row r="5" spans="1:7" ht="19.5" customHeight="1">
      <c r="A5" s="67" t="s">
        <v>1</v>
      </c>
      <c r="B5" s="68"/>
      <c r="C5" s="66" t="s">
        <v>2</v>
      </c>
      <c r="D5" s="66"/>
      <c r="E5" s="66"/>
      <c r="F5" s="66"/>
      <c r="G5" s="62" t="s">
        <v>56</v>
      </c>
    </row>
    <row r="6" spans="1:7" ht="18" customHeight="1" thickBot="1">
      <c r="A6" s="69"/>
      <c r="B6" s="70"/>
      <c r="C6" s="26" t="s">
        <v>38</v>
      </c>
      <c r="D6" s="26" t="s">
        <v>41</v>
      </c>
      <c r="E6" s="26" t="s">
        <v>39</v>
      </c>
      <c r="F6" s="26" t="s">
        <v>41</v>
      </c>
      <c r="G6" s="63"/>
    </row>
    <row r="7" spans="1:26" ht="13.5" thickBot="1">
      <c r="A7" s="56">
        <v>1</v>
      </c>
      <c r="B7" s="57"/>
      <c r="C7" s="5">
        <v>2</v>
      </c>
      <c r="D7" s="5">
        <v>3</v>
      </c>
      <c r="E7" s="5">
        <v>4</v>
      </c>
      <c r="F7" s="5">
        <v>5</v>
      </c>
      <c r="G7" s="27">
        <v>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10" customFormat="1" ht="12.75">
      <c r="A8" s="58" t="s">
        <v>4</v>
      </c>
      <c r="B8" s="59"/>
      <c r="C8" s="23"/>
      <c r="D8" s="23"/>
      <c r="E8" s="23" t="s">
        <v>5</v>
      </c>
      <c r="F8" s="24">
        <v>18.031</v>
      </c>
      <c r="G8" s="4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7" s="10" customFormat="1" ht="12.75">
      <c r="A9" s="45" t="s">
        <v>57</v>
      </c>
      <c r="B9" s="46"/>
      <c r="C9" s="30"/>
      <c r="D9" s="30"/>
      <c r="E9" s="30"/>
      <c r="F9" s="31">
        <f>SUM(F8)</f>
        <v>18.031</v>
      </c>
      <c r="G9" s="40">
        <f>D9+F9</f>
        <v>18.031</v>
      </c>
    </row>
    <row r="10" spans="1:7" s="10" customFormat="1" ht="12.75">
      <c r="A10" s="60" t="s">
        <v>6</v>
      </c>
      <c r="B10" s="61"/>
      <c r="C10" s="9"/>
      <c r="D10" s="9"/>
      <c r="E10" s="9" t="s">
        <v>49</v>
      </c>
      <c r="F10" s="15">
        <v>11.994</v>
      </c>
      <c r="G10" s="39"/>
    </row>
    <row r="11" spans="1:7" s="10" customFormat="1" ht="12.75">
      <c r="A11" s="45" t="s">
        <v>57</v>
      </c>
      <c r="B11" s="46"/>
      <c r="C11" s="30"/>
      <c r="D11" s="30"/>
      <c r="E11" s="30"/>
      <c r="F11" s="31">
        <f>SUM(F10)</f>
        <v>11.994</v>
      </c>
      <c r="G11" s="40">
        <f>D11+F11</f>
        <v>11.994</v>
      </c>
    </row>
    <row r="12" spans="1:7" ht="12.75">
      <c r="A12" s="49" t="s">
        <v>7</v>
      </c>
      <c r="B12" s="50"/>
      <c r="C12" s="2"/>
      <c r="D12" s="2"/>
      <c r="E12" s="2" t="s">
        <v>8</v>
      </c>
      <c r="F12" s="15">
        <v>17.5</v>
      </c>
      <c r="G12" s="25"/>
    </row>
    <row r="13" spans="1:7" ht="12.75">
      <c r="A13" s="45" t="s">
        <v>57</v>
      </c>
      <c r="B13" s="46"/>
      <c r="C13" s="32"/>
      <c r="D13" s="32"/>
      <c r="E13" s="32"/>
      <c r="F13" s="31">
        <f>SUM(F12)</f>
        <v>17.5</v>
      </c>
      <c r="G13" s="40">
        <f>D13+F13</f>
        <v>17.5</v>
      </c>
    </row>
    <row r="14" spans="1:7" ht="12.75">
      <c r="A14" s="49" t="s">
        <v>9</v>
      </c>
      <c r="B14" s="50"/>
      <c r="C14" s="1" t="s">
        <v>5</v>
      </c>
      <c r="D14" s="15">
        <v>84.7</v>
      </c>
      <c r="E14" s="1"/>
      <c r="F14" s="1"/>
      <c r="G14" s="25"/>
    </row>
    <row r="15" spans="1:7" ht="15" customHeight="1">
      <c r="A15" s="49"/>
      <c r="B15" s="50"/>
      <c r="C15" s="2" t="s">
        <v>10</v>
      </c>
      <c r="D15" s="15">
        <v>216</v>
      </c>
      <c r="E15" s="2"/>
      <c r="F15" s="2"/>
      <c r="G15" s="25"/>
    </row>
    <row r="16" spans="1:7" ht="12.75">
      <c r="A16" s="45" t="s">
        <v>57</v>
      </c>
      <c r="B16" s="46"/>
      <c r="C16" s="32"/>
      <c r="D16" s="32">
        <f>SUM(D14:D15)</f>
        <v>300.7</v>
      </c>
      <c r="E16" s="32"/>
      <c r="F16" s="31">
        <f>SUM(F14:F15)</f>
        <v>0</v>
      </c>
      <c r="G16" s="40">
        <f>D16+F16</f>
        <v>300.7</v>
      </c>
    </row>
    <row r="17" spans="1:7" ht="12.75">
      <c r="A17" s="49" t="s">
        <v>11</v>
      </c>
      <c r="B17" s="50"/>
      <c r="C17" s="2" t="s">
        <v>5</v>
      </c>
      <c r="D17" s="15">
        <v>88.4</v>
      </c>
      <c r="E17" s="2"/>
      <c r="F17" s="2"/>
      <c r="G17" s="25"/>
    </row>
    <row r="18" spans="1:7" ht="12.75">
      <c r="A18" s="49"/>
      <c r="B18" s="50"/>
      <c r="C18" s="2" t="s">
        <v>50</v>
      </c>
      <c r="D18" s="15">
        <v>521.974</v>
      </c>
      <c r="E18" s="2"/>
      <c r="F18" s="2"/>
      <c r="G18" s="25"/>
    </row>
    <row r="19" spans="1:7" ht="12.75">
      <c r="A19" s="45" t="s">
        <v>57</v>
      </c>
      <c r="B19" s="46"/>
      <c r="C19" s="32"/>
      <c r="D19" s="31">
        <f>SUM(D17:D18)</f>
        <v>610.374</v>
      </c>
      <c r="E19" s="32"/>
      <c r="F19" s="32">
        <v>0</v>
      </c>
      <c r="G19" s="40">
        <f>D19+F19</f>
        <v>610.374</v>
      </c>
    </row>
    <row r="20" spans="1:7" ht="12.75">
      <c r="A20" s="49" t="s">
        <v>51</v>
      </c>
      <c r="B20" s="50"/>
      <c r="C20" s="2"/>
      <c r="D20" s="2"/>
      <c r="E20" s="2" t="s">
        <v>13</v>
      </c>
      <c r="F20" s="15">
        <v>72.621</v>
      </c>
      <c r="G20" s="25"/>
    </row>
    <row r="21" spans="1:7" ht="12.75">
      <c r="A21" s="49"/>
      <c r="B21" s="50"/>
      <c r="C21" s="2" t="s">
        <v>16</v>
      </c>
      <c r="D21" s="15">
        <v>192.663</v>
      </c>
      <c r="E21" s="2"/>
      <c r="F21" s="2"/>
      <c r="G21" s="25"/>
    </row>
    <row r="22" spans="1:7" ht="12.75">
      <c r="A22" s="49"/>
      <c r="B22" s="50"/>
      <c r="C22" s="2"/>
      <c r="D22" s="2"/>
      <c r="E22" s="2" t="s">
        <v>52</v>
      </c>
      <c r="F22" s="15">
        <v>59.964</v>
      </c>
      <c r="G22" s="25"/>
    </row>
    <row r="23" spans="1:7" ht="12.75">
      <c r="A23" s="45" t="s">
        <v>57</v>
      </c>
      <c r="B23" s="46"/>
      <c r="C23" s="32"/>
      <c r="D23" s="32">
        <f>SUM(D20:D22)</f>
        <v>192.663</v>
      </c>
      <c r="E23" s="32"/>
      <c r="F23" s="31">
        <f>SUM(F20:F22)</f>
        <v>132.58499999999998</v>
      </c>
      <c r="G23" s="40">
        <f>D23+F23</f>
        <v>325.248</v>
      </c>
    </row>
    <row r="24" spans="1:7" ht="15" customHeight="1">
      <c r="A24" s="49" t="s">
        <v>12</v>
      </c>
      <c r="B24" s="50"/>
      <c r="C24" s="2"/>
      <c r="D24" s="2"/>
      <c r="E24" s="2" t="s">
        <v>42</v>
      </c>
      <c r="F24" s="15">
        <v>30</v>
      </c>
      <c r="G24" s="25"/>
    </row>
    <row r="25" spans="1:7" ht="12.75">
      <c r="A25" s="45" t="s">
        <v>57</v>
      </c>
      <c r="B25" s="46"/>
      <c r="C25" s="32"/>
      <c r="D25" s="32">
        <v>0</v>
      </c>
      <c r="E25" s="32"/>
      <c r="F25" s="31">
        <f>SUM(F24)</f>
        <v>30</v>
      </c>
      <c r="G25" s="40">
        <f>D25+F25</f>
        <v>30</v>
      </c>
    </row>
    <row r="26" spans="1:7" ht="12.75">
      <c r="A26" s="49" t="s">
        <v>45</v>
      </c>
      <c r="B26" s="50"/>
      <c r="C26" s="2" t="s">
        <v>46</v>
      </c>
      <c r="D26" s="15">
        <v>573.807</v>
      </c>
      <c r="E26" s="2"/>
      <c r="F26" s="2"/>
      <c r="G26" s="25"/>
    </row>
    <row r="27" spans="1:7" ht="12.75">
      <c r="A27" s="45" t="s">
        <v>57</v>
      </c>
      <c r="B27" s="46"/>
      <c r="C27" s="3"/>
      <c r="D27" s="31">
        <f>SUM(D26)</f>
        <v>573.807</v>
      </c>
      <c r="E27" s="32"/>
      <c r="F27" s="32">
        <v>0</v>
      </c>
      <c r="G27" s="40">
        <f>D27+F27</f>
        <v>573.807</v>
      </c>
    </row>
    <row r="28" spans="1:7" ht="13.5" customHeight="1">
      <c r="A28" s="49" t="s">
        <v>14</v>
      </c>
      <c r="B28" s="50"/>
      <c r="C28" s="2" t="s">
        <v>44</v>
      </c>
      <c r="D28" s="15">
        <v>200</v>
      </c>
      <c r="E28" s="2"/>
      <c r="F28" s="2"/>
      <c r="G28" s="25"/>
    </row>
    <row r="29" spans="1:7" s="10" customFormat="1" ht="12.75">
      <c r="A29" s="49"/>
      <c r="B29" s="50"/>
      <c r="C29" s="9" t="s">
        <v>5</v>
      </c>
      <c r="D29" s="15">
        <v>13.125</v>
      </c>
      <c r="E29" s="9"/>
      <c r="F29" s="9"/>
      <c r="G29" s="25"/>
    </row>
    <row r="30" spans="1:7" s="10" customFormat="1" ht="12.75">
      <c r="A30" s="49"/>
      <c r="B30" s="50"/>
      <c r="C30" s="9"/>
      <c r="D30" s="9"/>
      <c r="E30" s="9" t="s">
        <v>5</v>
      </c>
      <c r="F30" s="15">
        <v>43.119</v>
      </c>
      <c r="G30" s="39"/>
    </row>
    <row r="31" spans="1:7" s="10" customFormat="1" ht="12.75">
      <c r="A31" s="45" t="s">
        <v>57</v>
      </c>
      <c r="B31" s="46"/>
      <c r="C31" s="30"/>
      <c r="D31" s="30">
        <f>SUM(D28:D30)</f>
        <v>213.125</v>
      </c>
      <c r="E31" s="30"/>
      <c r="F31" s="31">
        <f>SUM(F28:F30)</f>
        <v>43.119</v>
      </c>
      <c r="G31" s="40">
        <f>D31+F31</f>
        <v>256.244</v>
      </c>
    </row>
    <row r="32" spans="1:7" ht="12.75">
      <c r="A32" s="51" t="s">
        <v>15</v>
      </c>
      <c r="B32" s="52"/>
      <c r="C32" s="2" t="s">
        <v>5</v>
      </c>
      <c r="D32" s="34">
        <v>168.311</v>
      </c>
      <c r="E32" s="2"/>
      <c r="F32" s="8"/>
      <c r="G32" s="25"/>
    </row>
    <row r="33" spans="1:7" ht="12.75">
      <c r="A33" s="51"/>
      <c r="B33" s="52"/>
      <c r="C33" s="6" t="s">
        <v>16</v>
      </c>
      <c r="D33" s="15">
        <v>268.874</v>
      </c>
      <c r="E33" s="8"/>
      <c r="F33" s="8"/>
      <c r="G33" s="25"/>
    </row>
    <row r="34" spans="1:7" ht="12.75">
      <c r="A34" s="45" t="s">
        <v>57</v>
      </c>
      <c r="B34" s="46"/>
      <c r="C34" s="35"/>
      <c r="D34" s="31">
        <f>SUM(D32:D33)</f>
        <v>437.18500000000006</v>
      </c>
      <c r="E34" s="36"/>
      <c r="F34" s="36">
        <v>0</v>
      </c>
      <c r="G34" s="40">
        <f>D34+F34</f>
        <v>437.18500000000006</v>
      </c>
    </row>
    <row r="35" spans="1:7" ht="15" customHeight="1">
      <c r="A35" s="51" t="s">
        <v>17</v>
      </c>
      <c r="B35" s="52"/>
      <c r="C35" s="2" t="s">
        <v>53</v>
      </c>
      <c r="D35" s="15">
        <v>74.866</v>
      </c>
      <c r="E35" s="2"/>
      <c r="F35" s="2"/>
      <c r="G35" s="25"/>
    </row>
    <row r="36" spans="1:7" ht="12.75">
      <c r="A36" s="45" t="s">
        <v>57</v>
      </c>
      <c r="B36" s="46"/>
      <c r="C36" s="32"/>
      <c r="D36" s="31">
        <f>SUM(D35)</f>
        <v>74.866</v>
      </c>
      <c r="E36" s="32"/>
      <c r="F36" s="32">
        <v>0</v>
      </c>
      <c r="G36" s="40">
        <f>D36+F36</f>
        <v>74.866</v>
      </c>
    </row>
    <row r="37" spans="1:7" ht="12.75" customHeight="1">
      <c r="A37" s="51" t="s">
        <v>18</v>
      </c>
      <c r="B37" s="52"/>
      <c r="C37" s="6" t="s">
        <v>5</v>
      </c>
      <c r="D37" s="28">
        <v>222.521</v>
      </c>
      <c r="E37" s="8"/>
      <c r="F37" s="8"/>
      <c r="G37" s="25"/>
    </row>
    <row r="38" spans="1:7" ht="27.75" customHeight="1">
      <c r="A38" s="51"/>
      <c r="B38" s="52"/>
      <c r="C38" s="2" t="s">
        <v>55</v>
      </c>
      <c r="D38" s="28">
        <v>20</v>
      </c>
      <c r="E38" s="8"/>
      <c r="F38" s="8"/>
      <c r="G38" s="25"/>
    </row>
    <row r="39" spans="1:7" ht="12.75">
      <c r="A39" s="51"/>
      <c r="B39" s="52"/>
      <c r="C39" s="2"/>
      <c r="D39" s="2"/>
      <c r="E39" s="2" t="s">
        <v>3</v>
      </c>
      <c r="F39" s="15">
        <v>1.135</v>
      </c>
      <c r="G39" s="25"/>
    </row>
    <row r="40" spans="1:7" ht="12.75">
      <c r="A40" s="45" t="s">
        <v>57</v>
      </c>
      <c r="B40" s="46"/>
      <c r="C40" s="32"/>
      <c r="D40" s="32">
        <f>SUM(D37:D39)</f>
        <v>242.521</v>
      </c>
      <c r="E40" s="32"/>
      <c r="F40" s="31">
        <f>SUM(F37:F39)</f>
        <v>1.135</v>
      </c>
      <c r="G40" s="40">
        <f>D40+F40</f>
        <v>243.65599999999998</v>
      </c>
    </row>
    <row r="41" spans="1:7" ht="12.75">
      <c r="A41" s="51" t="s">
        <v>19</v>
      </c>
      <c r="B41" s="52"/>
      <c r="C41" s="6" t="s">
        <v>5</v>
      </c>
      <c r="D41" s="28">
        <v>231.876</v>
      </c>
      <c r="E41" s="8"/>
      <c r="F41" s="8"/>
      <c r="G41" s="25"/>
    </row>
    <row r="42" spans="1:7" ht="12.75">
      <c r="A42" s="51"/>
      <c r="B42" s="52"/>
      <c r="C42" s="2"/>
      <c r="D42" s="2"/>
      <c r="E42" s="2" t="s">
        <v>8</v>
      </c>
      <c r="F42" s="15">
        <v>20</v>
      </c>
      <c r="G42" s="25"/>
    </row>
    <row r="43" spans="1:7" ht="12.75">
      <c r="A43" s="51"/>
      <c r="B43" s="52"/>
      <c r="C43" s="2"/>
      <c r="D43" s="2"/>
      <c r="E43" s="2" t="s">
        <v>20</v>
      </c>
      <c r="F43" s="15">
        <v>10</v>
      </c>
      <c r="G43" s="25"/>
    </row>
    <row r="44" spans="1:7" ht="12.75">
      <c r="A44" s="45" t="s">
        <v>57</v>
      </c>
      <c r="B44" s="46"/>
      <c r="C44" s="32"/>
      <c r="D44" s="32">
        <f>SUM(D41:D43)</f>
        <v>231.876</v>
      </c>
      <c r="E44" s="32"/>
      <c r="F44" s="31">
        <f>SUM(F41:F43)</f>
        <v>30</v>
      </c>
      <c r="G44" s="40">
        <f>D44+F44</f>
        <v>261.876</v>
      </c>
    </row>
    <row r="45" spans="1:7" ht="12.75">
      <c r="A45" s="51" t="s">
        <v>21</v>
      </c>
      <c r="B45" s="52"/>
      <c r="C45" s="2" t="s">
        <v>5</v>
      </c>
      <c r="D45" s="15">
        <v>244.562</v>
      </c>
      <c r="E45" s="2"/>
      <c r="F45" s="2"/>
      <c r="G45" s="25"/>
    </row>
    <row r="46" spans="1:7" ht="12.75">
      <c r="A46" s="51"/>
      <c r="B46" s="52"/>
      <c r="C46" s="2"/>
      <c r="D46" s="2"/>
      <c r="E46" s="2" t="s">
        <v>8</v>
      </c>
      <c r="F46" s="15">
        <v>26.55</v>
      </c>
      <c r="G46" s="25"/>
    </row>
    <row r="47" spans="1:7" ht="12.75">
      <c r="A47" s="45" t="s">
        <v>57</v>
      </c>
      <c r="B47" s="46"/>
      <c r="C47" s="32"/>
      <c r="D47" s="32">
        <f>SUM(D45:D46)</f>
        <v>244.562</v>
      </c>
      <c r="E47" s="32"/>
      <c r="F47" s="31">
        <f>SUM(F45:F46)</f>
        <v>26.55</v>
      </c>
      <c r="G47" s="40">
        <f>D47+F47</f>
        <v>271.112</v>
      </c>
    </row>
    <row r="48" spans="1:7" s="10" customFormat="1" ht="12.75">
      <c r="A48" s="51" t="s">
        <v>22</v>
      </c>
      <c r="B48" s="52"/>
      <c r="C48" s="22" t="s">
        <v>5</v>
      </c>
      <c r="D48" s="28">
        <v>522.287</v>
      </c>
      <c r="E48" s="21"/>
      <c r="F48" s="21"/>
      <c r="G48" s="39"/>
    </row>
    <row r="49" spans="1:7" ht="12.75">
      <c r="A49" s="51"/>
      <c r="B49" s="52"/>
      <c r="C49" s="2"/>
      <c r="D49" s="2"/>
      <c r="E49" s="2" t="s">
        <v>23</v>
      </c>
      <c r="F49" s="15">
        <v>24.4</v>
      </c>
      <c r="G49" s="25"/>
    </row>
    <row r="50" spans="1:7" ht="12.75">
      <c r="A50" s="45" t="s">
        <v>57</v>
      </c>
      <c r="B50" s="46"/>
      <c r="C50" s="32"/>
      <c r="D50" s="32">
        <f>SUM(D48:D49)</f>
        <v>522.287</v>
      </c>
      <c r="E50" s="32"/>
      <c r="F50" s="31">
        <f>SUM(F48:F49)</f>
        <v>24.4</v>
      </c>
      <c r="G50" s="40">
        <f>D50+F50</f>
        <v>546.687</v>
      </c>
    </row>
    <row r="51" spans="1:7" ht="25.5" customHeight="1">
      <c r="A51" s="51" t="s">
        <v>24</v>
      </c>
      <c r="B51" s="52"/>
      <c r="C51" s="2" t="s">
        <v>25</v>
      </c>
      <c r="D51" s="15">
        <v>443.121</v>
      </c>
      <c r="E51" s="2"/>
      <c r="F51" s="2"/>
      <c r="G51" s="25"/>
    </row>
    <row r="52" spans="1:7" ht="15" customHeight="1">
      <c r="A52" s="45" t="s">
        <v>57</v>
      </c>
      <c r="B52" s="46"/>
      <c r="C52" s="32"/>
      <c r="D52" s="31">
        <f>SUM(D51)</f>
        <v>443.121</v>
      </c>
      <c r="E52" s="32"/>
      <c r="F52" s="32">
        <v>0</v>
      </c>
      <c r="G52" s="40">
        <f>D52+F52</f>
        <v>443.121</v>
      </c>
    </row>
    <row r="53" spans="1:7" ht="12.75">
      <c r="A53" s="51" t="s">
        <v>26</v>
      </c>
      <c r="B53" s="52"/>
      <c r="C53" s="6" t="s">
        <v>5</v>
      </c>
      <c r="D53" s="15">
        <v>248.941</v>
      </c>
      <c r="E53" s="8"/>
      <c r="F53" s="8"/>
      <c r="G53" s="25"/>
    </row>
    <row r="54" spans="1:7" ht="12.75">
      <c r="A54" s="51"/>
      <c r="B54" s="52"/>
      <c r="C54" s="2"/>
      <c r="D54" s="2"/>
      <c r="E54" s="2" t="s">
        <v>16</v>
      </c>
      <c r="F54" s="15">
        <v>100</v>
      </c>
      <c r="G54" s="25"/>
    </row>
    <row r="55" spans="1:7" ht="12.75">
      <c r="A55" s="45" t="s">
        <v>57</v>
      </c>
      <c r="B55" s="46"/>
      <c r="C55" s="32"/>
      <c r="D55" s="32">
        <f>SUM(D53:D54)</f>
        <v>248.941</v>
      </c>
      <c r="E55" s="32"/>
      <c r="F55" s="31">
        <f>SUM(F53:F54)</f>
        <v>100</v>
      </c>
      <c r="G55" s="40">
        <f>D55+F55</f>
        <v>348.94100000000003</v>
      </c>
    </row>
    <row r="56" spans="1:7" ht="12.75">
      <c r="A56" s="51" t="s">
        <v>27</v>
      </c>
      <c r="B56" s="52"/>
      <c r="C56" s="2" t="s">
        <v>5</v>
      </c>
      <c r="D56" s="34">
        <v>455.273</v>
      </c>
      <c r="E56" s="8"/>
      <c r="F56" s="8"/>
      <c r="G56" s="25"/>
    </row>
    <row r="57" spans="1:7" ht="25.5">
      <c r="A57" s="51"/>
      <c r="B57" s="52"/>
      <c r="C57" s="2"/>
      <c r="D57" s="2"/>
      <c r="E57" s="2" t="s">
        <v>28</v>
      </c>
      <c r="F57" s="15">
        <v>84.705</v>
      </c>
      <c r="G57" s="25"/>
    </row>
    <row r="58" spans="1:7" ht="12.75">
      <c r="A58" s="45" t="s">
        <v>57</v>
      </c>
      <c r="B58" s="46"/>
      <c r="C58" s="32"/>
      <c r="D58" s="32">
        <f>SUM(D56:D57)</f>
        <v>455.273</v>
      </c>
      <c r="E58" s="32"/>
      <c r="F58" s="31">
        <f>SUM(F56:F57)</f>
        <v>84.705</v>
      </c>
      <c r="G58" s="40">
        <f>D58+F58</f>
        <v>539.9780000000001</v>
      </c>
    </row>
    <row r="59" spans="1:7" ht="12.75">
      <c r="A59" s="49" t="s">
        <v>29</v>
      </c>
      <c r="B59" s="50"/>
      <c r="C59" s="2" t="s">
        <v>44</v>
      </c>
      <c r="D59" s="15">
        <v>390</v>
      </c>
      <c r="E59" s="2"/>
      <c r="F59" s="2"/>
      <c r="G59" s="25"/>
    </row>
    <row r="60" spans="1:7" ht="12.75">
      <c r="A60" s="49"/>
      <c r="B60" s="50"/>
      <c r="C60" s="1"/>
      <c r="D60" s="1"/>
      <c r="E60" s="2" t="s">
        <v>54</v>
      </c>
      <c r="F60" s="15">
        <v>63.837</v>
      </c>
      <c r="G60" s="25"/>
    </row>
    <row r="61" spans="1:7" ht="12.75">
      <c r="A61" s="49"/>
      <c r="B61" s="50"/>
      <c r="C61" s="1"/>
      <c r="D61" s="1"/>
      <c r="E61" s="2" t="s">
        <v>8</v>
      </c>
      <c r="F61" s="15">
        <v>16.5</v>
      </c>
      <c r="G61" s="25"/>
    </row>
    <row r="62" spans="1:7" ht="12.75">
      <c r="A62" s="45" t="s">
        <v>57</v>
      </c>
      <c r="B62" s="46"/>
      <c r="C62" s="7"/>
      <c r="D62" s="7">
        <f>SUM(D59:D61)</f>
        <v>390</v>
      </c>
      <c r="E62" s="32"/>
      <c r="F62" s="31">
        <f>SUM(F59:F61)</f>
        <v>80.337</v>
      </c>
      <c r="G62" s="40">
        <f>D62+F62</f>
        <v>470.337</v>
      </c>
    </row>
    <row r="63" spans="1:7" ht="12.75">
      <c r="A63" s="51" t="s">
        <v>30</v>
      </c>
      <c r="B63" s="52"/>
      <c r="C63" s="2" t="s">
        <v>5</v>
      </c>
      <c r="D63" s="34">
        <v>653.368</v>
      </c>
      <c r="E63" s="2"/>
      <c r="F63" s="2"/>
      <c r="G63" s="25"/>
    </row>
    <row r="64" spans="1:7" ht="12.75">
      <c r="A64" s="51"/>
      <c r="B64" s="52"/>
      <c r="C64" s="6" t="s">
        <v>40</v>
      </c>
      <c r="D64" s="15">
        <v>590.96</v>
      </c>
      <c r="E64" s="8"/>
      <c r="F64" s="8"/>
      <c r="G64" s="25"/>
    </row>
    <row r="65" spans="1:7" ht="12.75">
      <c r="A65" s="51"/>
      <c r="B65" s="52"/>
      <c r="C65" s="2"/>
      <c r="D65" s="2"/>
      <c r="E65" s="2" t="s">
        <v>31</v>
      </c>
      <c r="F65" s="15">
        <v>61.356</v>
      </c>
      <c r="G65" s="25"/>
    </row>
    <row r="66" spans="1:7" ht="12.75">
      <c r="A66" s="45" t="s">
        <v>57</v>
      </c>
      <c r="B66" s="46"/>
      <c r="C66" s="32"/>
      <c r="D66" s="32">
        <f>SUM(D63:D65)</f>
        <v>1244.328</v>
      </c>
      <c r="E66" s="32"/>
      <c r="F66" s="31">
        <f>SUM(F63:F65)</f>
        <v>61.356</v>
      </c>
      <c r="G66" s="40">
        <f>D66+F66</f>
        <v>1305.684</v>
      </c>
    </row>
    <row r="67" spans="1:8" s="10" customFormat="1" ht="25.5" customHeight="1">
      <c r="A67" s="51" t="s">
        <v>32</v>
      </c>
      <c r="B67" s="52"/>
      <c r="C67" s="22" t="s">
        <v>5</v>
      </c>
      <c r="D67" s="15">
        <v>458.133</v>
      </c>
      <c r="E67" s="21"/>
      <c r="F67" s="21"/>
      <c r="G67" s="39"/>
      <c r="H67" s="12"/>
    </row>
    <row r="68" spans="1:7" ht="12.75">
      <c r="A68" s="51"/>
      <c r="B68" s="52"/>
      <c r="C68" s="2"/>
      <c r="D68" s="2"/>
      <c r="E68" s="2" t="s">
        <v>13</v>
      </c>
      <c r="F68" s="15">
        <v>100</v>
      </c>
      <c r="G68" s="25"/>
    </row>
    <row r="69" spans="1:7" ht="12.75">
      <c r="A69" s="45" t="s">
        <v>57</v>
      </c>
      <c r="B69" s="46"/>
      <c r="C69" s="32"/>
      <c r="D69" s="32">
        <f>SUM(D67:D68)</f>
        <v>458.133</v>
      </c>
      <c r="E69" s="32"/>
      <c r="F69" s="31">
        <f>SUM(F67:F68)</f>
        <v>100</v>
      </c>
      <c r="G69" s="40">
        <f>D69+F69</f>
        <v>558.133</v>
      </c>
    </row>
    <row r="70" spans="1:8" ht="16.5" customHeight="1">
      <c r="A70" s="51" t="s">
        <v>33</v>
      </c>
      <c r="B70" s="52"/>
      <c r="C70" s="6" t="s">
        <v>5</v>
      </c>
      <c r="D70" s="15">
        <v>1100.987</v>
      </c>
      <c r="E70" s="8"/>
      <c r="F70" s="8"/>
      <c r="G70" s="25"/>
      <c r="H70" s="13"/>
    </row>
    <row r="71" spans="1:7" ht="12.75">
      <c r="A71" s="51"/>
      <c r="B71" s="52"/>
      <c r="C71" s="2"/>
      <c r="D71" s="2"/>
      <c r="E71" s="2" t="s">
        <v>34</v>
      </c>
      <c r="F71" s="15">
        <v>57.517</v>
      </c>
      <c r="G71" s="25"/>
    </row>
    <row r="72" spans="1:7" ht="12.75">
      <c r="A72" s="45" t="s">
        <v>57</v>
      </c>
      <c r="B72" s="46"/>
      <c r="C72" s="32"/>
      <c r="D72" s="32">
        <f>SUM(D70:D71)</f>
        <v>1100.987</v>
      </c>
      <c r="E72" s="32"/>
      <c r="F72" s="31">
        <f>SUM(F70:F71)</f>
        <v>57.517</v>
      </c>
      <c r="G72" s="40">
        <f>D72+F72</f>
        <v>1158.5040000000001</v>
      </c>
    </row>
    <row r="73" spans="1:7" ht="13.5" customHeight="1">
      <c r="A73" s="53" t="s">
        <v>35</v>
      </c>
      <c r="B73" s="54"/>
      <c r="C73" s="2" t="s">
        <v>36</v>
      </c>
      <c r="D73" s="15">
        <v>311.458</v>
      </c>
      <c r="E73" s="2"/>
      <c r="F73" s="2"/>
      <c r="G73" s="25"/>
    </row>
    <row r="74" spans="1:7" ht="13.5" customHeight="1">
      <c r="A74" s="53"/>
      <c r="B74" s="54"/>
      <c r="C74" s="2" t="s">
        <v>5</v>
      </c>
      <c r="D74" s="15">
        <v>381.954</v>
      </c>
      <c r="E74" s="2"/>
      <c r="F74" s="2"/>
      <c r="G74" s="25"/>
    </row>
    <row r="75" spans="1:7" ht="12.75">
      <c r="A75" s="53"/>
      <c r="B75" s="54"/>
      <c r="C75" s="2"/>
      <c r="D75" s="2"/>
      <c r="E75" s="2" t="s">
        <v>8</v>
      </c>
      <c r="F75" s="15">
        <v>20</v>
      </c>
      <c r="G75" s="25"/>
    </row>
    <row r="76" spans="1:7" s="33" customFormat="1" ht="12.75">
      <c r="A76" s="45" t="s">
        <v>57</v>
      </c>
      <c r="B76" s="46"/>
      <c r="C76" s="32"/>
      <c r="D76" s="32">
        <f>SUM(D73:D75)</f>
        <v>693.412</v>
      </c>
      <c r="E76" s="32"/>
      <c r="F76" s="31">
        <f>SUM(F73:F75)</f>
        <v>20</v>
      </c>
      <c r="G76" s="40">
        <f>D76+F76</f>
        <v>713.412</v>
      </c>
    </row>
    <row r="77" spans="1:7" s="10" customFormat="1" ht="15.75" customHeight="1">
      <c r="A77" s="49" t="s">
        <v>37</v>
      </c>
      <c r="B77" s="50"/>
      <c r="C77" s="9" t="s">
        <v>43</v>
      </c>
      <c r="D77" s="15">
        <v>190.125</v>
      </c>
      <c r="E77" s="9"/>
      <c r="F77" s="9"/>
      <c r="G77" s="39"/>
    </row>
    <row r="78" spans="1:7" s="10" customFormat="1" ht="15" customHeight="1">
      <c r="A78" s="49"/>
      <c r="B78" s="50"/>
      <c r="C78" s="9" t="s">
        <v>5</v>
      </c>
      <c r="D78" s="15">
        <v>501.935</v>
      </c>
      <c r="E78" s="9"/>
      <c r="F78" s="9"/>
      <c r="G78" s="39"/>
    </row>
    <row r="79" spans="1:7" s="10" customFormat="1" ht="15.75" customHeight="1">
      <c r="A79" s="49"/>
      <c r="B79" s="50"/>
      <c r="C79" s="9"/>
      <c r="D79" s="9"/>
      <c r="E79" s="9" t="s">
        <v>10</v>
      </c>
      <c r="F79" s="15">
        <v>195</v>
      </c>
      <c r="G79" s="39"/>
    </row>
    <row r="80" spans="1:7" s="29" customFormat="1" ht="12.75">
      <c r="A80" s="45" t="s">
        <v>57</v>
      </c>
      <c r="B80" s="46"/>
      <c r="C80" s="30"/>
      <c r="D80" s="30">
        <f>SUM(D77:D79)</f>
        <v>692.06</v>
      </c>
      <c r="E80" s="30"/>
      <c r="F80" s="30">
        <f>SUM(F77:F79)</f>
        <v>195</v>
      </c>
      <c r="G80" s="40">
        <f>D80+F80</f>
        <v>887.06</v>
      </c>
    </row>
    <row r="81" spans="1:7" s="29" customFormat="1" ht="17.25" customHeight="1">
      <c r="A81" s="47" t="s">
        <v>21</v>
      </c>
      <c r="B81" s="48"/>
      <c r="C81" s="16" t="s">
        <v>47</v>
      </c>
      <c r="D81" s="30">
        <v>4915.824</v>
      </c>
      <c r="E81" s="30"/>
      <c r="F81" s="30"/>
      <c r="G81" s="40">
        <f>D81+F81</f>
        <v>4915.824</v>
      </c>
    </row>
    <row r="82" spans="1:7" s="10" customFormat="1" ht="12.75">
      <c r="A82" s="60" t="s">
        <v>58</v>
      </c>
      <c r="B82" s="61"/>
      <c r="C82" s="9" t="s">
        <v>59</v>
      </c>
      <c r="D82" s="30">
        <v>96</v>
      </c>
      <c r="E82" s="9"/>
      <c r="F82" s="9"/>
      <c r="G82" s="40">
        <v>96</v>
      </c>
    </row>
    <row r="83" spans="1:7" s="10" customFormat="1" ht="13.5" thickBot="1">
      <c r="A83" s="64" t="s">
        <v>60</v>
      </c>
      <c r="B83" s="65"/>
      <c r="C83" s="41"/>
      <c r="D83" s="42">
        <f>D9+D11+D13+D16+D19+D23+D25+D27+D31+D34+D36+D40+D44+D47+D50+D52+D55+D58+D62+D66+D69+D72+D76+D80+D81+D82</f>
        <v>14382.044999999998</v>
      </c>
      <c r="E83" s="41"/>
      <c r="F83" s="42">
        <f>F9+F11+F13+F16+F19+F23+F25+F27+F31+F34+F36+F40+F44+F47+F50+F52+F55+F58+F62+F66+F69+F72+F76+F80</f>
        <v>1034.229</v>
      </c>
      <c r="G83" s="43">
        <f>G9+G11+G13+G16+G19+G23+G25+G27+G31+G34+G36+G40+G44+G47+G50+G52+G55+G58+G62+G66+G69+G72+G76+G80+G81+G82</f>
        <v>15416.273999999998</v>
      </c>
    </row>
    <row r="84" spans="1:7" s="10" customFormat="1" ht="12.75">
      <c r="A84" s="17"/>
      <c r="B84" s="20"/>
      <c r="C84" s="37"/>
      <c r="D84" s="37"/>
      <c r="E84" s="37"/>
      <c r="F84" s="37"/>
      <c r="G84" s="38"/>
    </row>
    <row r="85" spans="3:4" ht="12.75">
      <c r="C85" s="11"/>
      <c r="D85" s="11"/>
    </row>
  </sheetData>
  <sheetProtection/>
  <mergeCells count="57">
    <mergeCell ref="A27:B27"/>
    <mergeCell ref="A31:B31"/>
    <mergeCell ref="C5:F5"/>
    <mergeCell ref="A9:B9"/>
    <mergeCell ref="A11:B11"/>
    <mergeCell ref="A13:B13"/>
    <mergeCell ref="A5:B6"/>
    <mergeCell ref="A40:B40"/>
    <mergeCell ref="A44:B44"/>
    <mergeCell ref="A16:B16"/>
    <mergeCell ref="A19:B19"/>
    <mergeCell ref="A23:B23"/>
    <mergeCell ref="A82:B82"/>
    <mergeCell ref="A51:B51"/>
    <mergeCell ref="A37:B39"/>
    <mergeCell ref="A41:B43"/>
    <mergeCell ref="A25:B25"/>
    <mergeCell ref="A20:B22"/>
    <mergeCell ref="A24:B24"/>
    <mergeCell ref="A26:B26"/>
    <mergeCell ref="A58:B58"/>
    <mergeCell ref="A47:B47"/>
    <mergeCell ref="A50:B50"/>
    <mergeCell ref="A52:B52"/>
    <mergeCell ref="A55:B55"/>
    <mergeCell ref="A34:B34"/>
    <mergeCell ref="A36:B36"/>
    <mergeCell ref="A28:B30"/>
    <mergeCell ref="A8:B8"/>
    <mergeCell ref="A10:B10"/>
    <mergeCell ref="A48:B49"/>
    <mergeCell ref="G5:G6"/>
    <mergeCell ref="A83:B83"/>
    <mergeCell ref="A70:B71"/>
    <mergeCell ref="A56:B57"/>
    <mergeCell ref="A14:B15"/>
    <mergeCell ref="A17:B18"/>
    <mergeCell ref="A69:B69"/>
    <mergeCell ref="A72:B72"/>
    <mergeCell ref="A76:B76"/>
    <mergeCell ref="A1:G1"/>
    <mergeCell ref="A2:G2"/>
    <mergeCell ref="A63:B65"/>
    <mergeCell ref="A67:B68"/>
    <mergeCell ref="A62:B62"/>
    <mergeCell ref="A7:B7"/>
    <mergeCell ref="A32:B33"/>
    <mergeCell ref="A80:B80"/>
    <mergeCell ref="A81:B81"/>
    <mergeCell ref="A12:B12"/>
    <mergeCell ref="A45:B46"/>
    <mergeCell ref="A53:B54"/>
    <mergeCell ref="A35:B35"/>
    <mergeCell ref="A73:B75"/>
    <mergeCell ref="A59:B61"/>
    <mergeCell ref="A77:B79"/>
    <mergeCell ref="A66:B6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2017-02-22T14:18:19Z</cp:lastPrinted>
  <dcterms:created xsi:type="dcterms:W3CDTF">1996-10-08T23:32:33Z</dcterms:created>
  <dcterms:modified xsi:type="dcterms:W3CDTF">2017-02-22T14:18:40Z</dcterms:modified>
  <cp:category/>
  <cp:version/>
  <cp:contentType/>
  <cp:contentStatus/>
</cp:coreProperties>
</file>