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миючі(6)" sheetId="1" r:id="rId1"/>
    <sheet name="миючі(5)" sheetId="2" r:id="rId2"/>
  </sheets>
  <definedNames/>
  <calcPr fullCalcOnLoad="1"/>
</workbook>
</file>

<file path=xl/sharedStrings.xml><?xml version="1.0" encoding="utf-8"?>
<sst xmlns="http://schemas.openxmlformats.org/spreadsheetml/2006/main" count="161" uniqueCount="62">
  <si>
    <t xml:space="preserve">№ </t>
  </si>
  <si>
    <t>Найменування шкіл</t>
  </si>
  <si>
    <t>к-ть</t>
  </si>
  <si>
    <t>сума</t>
  </si>
  <si>
    <t>грн.</t>
  </si>
  <si>
    <t>Червонорозселенська ЗОШ I ст.</t>
  </si>
  <si>
    <t>В.Балківська ЗОШ I-IIст.</t>
  </si>
  <si>
    <t>Граденицька ЗОШ I-IIст.</t>
  </si>
  <si>
    <t>Паліївська ЗОШ I-IIст.</t>
  </si>
  <si>
    <t>Секретарівська ЗОШ I-IIст.</t>
  </si>
  <si>
    <t>Ш.Балківська ЗОШ I-IIст.</t>
  </si>
  <si>
    <t>Яськівська ЗОШ I-IIст.</t>
  </si>
  <si>
    <t>Августівська ЗОШ I-III ст.</t>
  </si>
  <si>
    <t>Березанська ЗОШ I-III ст.</t>
  </si>
  <si>
    <t>В. Дальницька ЗОШ I-III ст.№2</t>
  </si>
  <si>
    <t>Василівська ЗОШ I-III ст.</t>
  </si>
  <si>
    <t>Вигодянська ЗОШ I-III ст.</t>
  </si>
  <si>
    <t>Граденицька ЗОШ I-III ст.</t>
  </si>
  <si>
    <t>Дачненська №1ЗОШ I-III ст.</t>
  </si>
  <si>
    <t>Іллінська ЗОШ I-III ст.</t>
  </si>
  <si>
    <t>Кагарлицька ЗОШ I-III ст.</t>
  </si>
  <si>
    <t>Кам"янська ЗОШ I-III ст.</t>
  </si>
  <si>
    <t>Маринівська ЗОШ I-III ст.</t>
  </si>
  <si>
    <t>Маяківська ЗОШ I-III ст.</t>
  </si>
  <si>
    <t>Мирненська ЗОШ I-III ст.</t>
  </si>
  <si>
    <t>Міжлиманська ЗОШ I-III ст.</t>
  </si>
  <si>
    <t xml:space="preserve">Нерубайська ЗОШ I-III ст. №2 </t>
  </si>
  <si>
    <t>Петрівська ЗОШ I-III ст.</t>
  </si>
  <si>
    <t>Троїцька ЗОШ I-III ст.</t>
  </si>
  <si>
    <t>Холоднобалківська ЗОШ I-III ст.</t>
  </si>
  <si>
    <t>Яськівська ЗОШ I-III ст.</t>
  </si>
  <si>
    <t>В. Дальницький НВК</t>
  </si>
  <si>
    <t>Дачненський НВК</t>
  </si>
  <si>
    <t>Усатівський НВК</t>
  </si>
  <si>
    <t>Нерубайський НВК</t>
  </si>
  <si>
    <t>Всього:</t>
  </si>
  <si>
    <t>Старший економіст</t>
  </si>
  <si>
    <t>Довженко В.І</t>
  </si>
  <si>
    <t>Всього, грн:</t>
  </si>
  <si>
    <t>Миючі товари</t>
  </si>
  <si>
    <t>Доместос           (для туалету)  (45,00 грн.)</t>
  </si>
  <si>
    <t>Сода кальцинірована (1 кг)               (10,00 грн.)</t>
  </si>
  <si>
    <t>Засіб для миття поверхонь (1 л)              (65,00 грн.)</t>
  </si>
  <si>
    <t>Засіб для миття скла (0,750 мл)  (25,00 грн.)</t>
  </si>
  <si>
    <t>Порошок для чищення  (28,00 грн.)</t>
  </si>
  <si>
    <t>Миючий засіб для підлоги (л)    (28,00 грн.)</t>
  </si>
  <si>
    <t>Розподіл КЕКВ 2210 на  2017 рік</t>
  </si>
  <si>
    <t>Хлібодарська ЗОШ I-ІIIст.</t>
  </si>
  <si>
    <t>Мило туалетне (70 г)              (10,00 грн.)</t>
  </si>
  <si>
    <t>Білизна (л)  (15,00 грн.)</t>
  </si>
  <si>
    <t>Мило рідке (5л)          (75,00 грн.)</t>
  </si>
  <si>
    <t>Мило господарське (250 г)            (8,00 грн.)</t>
  </si>
  <si>
    <t>Трубоочисник, засіб для каналізації "Крот" (1л)  (25,00 грн.)</t>
  </si>
  <si>
    <t>Порошок пральний (1 кг)  (40,00 грн.)</t>
  </si>
  <si>
    <t>Освіжувач повітря 40,0</t>
  </si>
  <si>
    <t>Затверджую:</t>
  </si>
  <si>
    <t>Начальник управління освіти</t>
  </si>
  <si>
    <t>А.О.Гладкіх</t>
  </si>
  <si>
    <t>В.І.Довженко</t>
  </si>
  <si>
    <t>Доместос           (для туалету)  (60,00 грн.)</t>
  </si>
  <si>
    <t>Засіб для миття скла (0,750 мл)  (35,00 грн.)</t>
  </si>
  <si>
    <t>Миючий засіб для підлоги (л)    (60,00 грн.)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</si>
</sst>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</numFmts>
  <fonts count="2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7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15" borderId="7" applyNumberFormat="0" applyAlignment="0" applyProtection="0"/>
    <xf numFmtId="0" fontId="8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3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17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shrinkToFi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shrinkToFit="1"/>
    </xf>
    <xf numFmtId="0" fontId="0" fillId="0" borderId="0" xfId="0" applyFill="1" applyAlignment="1">
      <alignment shrinkToFit="1"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 shrinkToFit="1"/>
    </xf>
    <xf numFmtId="1" fontId="26" fillId="0" borderId="10" xfId="0" applyNumberFormat="1" applyFont="1" applyFill="1" applyBorder="1" applyAlignment="1">
      <alignment horizontal="center" vertical="center" shrinkToFit="1"/>
    </xf>
    <xf numFmtId="1" fontId="5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4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57" sqref="I57"/>
    </sheetView>
  </sheetViews>
  <sheetFormatPr defaultColWidth="9.140625" defaultRowHeight="12.75"/>
  <cols>
    <col min="1" max="1" width="3.28125" style="8" customWidth="1"/>
    <col min="2" max="2" width="23.7109375" style="5" customWidth="1"/>
    <col min="3" max="3" width="4.00390625" style="5" customWidth="1"/>
    <col min="4" max="4" width="5.7109375" style="5" customWidth="1"/>
    <col min="5" max="5" width="3.7109375" style="5" customWidth="1"/>
    <col min="6" max="6" width="5.7109375" style="5" customWidth="1"/>
    <col min="7" max="7" width="3.8515625" style="5" customWidth="1"/>
    <col min="8" max="8" width="5.421875" style="5" customWidth="1"/>
    <col min="9" max="9" width="4.140625" style="5" customWidth="1"/>
    <col min="10" max="10" width="6.00390625" style="5" customWidth="1"/>
    <col min="11" max="11" width="4.28125" style="5" customWidth="1"/>
    <col min="12" max="12" width="5.7109375" style="5" customWidth="1"/>
    <col min="13" max="13" width="4.421875" style="5" customWidth="1"/>
    <col min="14" max="14" width="5.00390625" style="5" customWidth="1"/>
    <col min="15" max="15" width="3.57421875" style="5" customWidth="1"/>
    <col min="16" max="16" width="5.421875" style="5" customWidth="1"/>
    <col min="17" max="17" width="4.00390625" style="5" customWidth="1"/>
    <col min="18" max="18" width="5.57421875" style="5" customWidth="1"/>
    <col min="19" max="19" width="3.57421875" style="5" customWidth="1"/>
    <col min="20" max="20" width="6.140625" style="5" customWidth="1"/>
    <col min="21" max="21" width="4.8515625" style="5" customWidth="1"/>
    <col min="22" max="22" width="7.421875" style="5" customWidth="1"/>
    <col min="23" max="23" width="3.57421875" style="5" customWidth="1"/>
    <col min="24" max="24" width="7.00390625" style="5" customWidth="1"/>
    <col min="25" max="25" width="4.7109375" style="5" customWidth="1"/>
    <col min="26" max="26" width="7.421875" style="5" customWidth="1"/>
    <col min="27" max="27" width="5.8515625" style="5" hidden="1" customWidth="1"/>
    <col min="28" max="28" width="6.00390625" style="5" hidden="1" customWidth="1"/>
    <col min="29" max="29" width="10.57421875" style="5" customWidth="1"/>
  </cols>
  <sheetData>
    <row r="1" s="5" customFormat="1" ht="12.75">
      <c r="A1" s="8"/>
    </row>
    <row r="2" spans="1:29" s="5" customFormat="1" ht="14.25" customHeight="1">
      <c r="A2" s="24" t="s">
        <v>46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13"/>
      <c r="AB2" s="13"/>
      <c r="AC2" s="13"/>
    </row>
    <row r="3" spans="1:29" s="5" customFormat="1" ht="13.5" customHeight="1">
      <c r="A3" s="25" t="s">
        <v>0</v>
      </c>
      <c r="B3" s="26" t="s">
        <v>1</v>
      </c>
      <c r="C3" s="27" t="s">
        <v>39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1"/>
    </row>
    <row r="4" spans="1:29" s="5" customFormat="1" ht="43.5" customHeight="1">
      <c r="A4" s="25"/>
      <c r="B4" s="26"/>
      <c r="C4" s="22" t="s">
        <v>44</v>
      </c>
      <c r="D4" s="22"/>
      <c r="E4" s="22" t="s">
        <v>42</v>
      </c>
      <c r="F4" s="22"/>
      <c r="G4" s="22" t="s">
        <v>43</v>
      </c>
      <c r="H4" s="22"/>
      <c r="I4" s="23" t="s">
        <v>45</v>
      </c>
      <c r="J4" s="23"/>
      <c r="K4" s="22" t="s">
        <v>49</v>
      </c>
      <c r="L4" s="22"/>
      <c r="M4" s="22" t="s">
        <v>40</v>
      </c>
      <c r="N4" s="22"/>
      <c r="O4" s="22" t="s">
        <v>50</v>
      </c>
      <c r="P4" s="22"/>
      <c r="Q4" s="22" t="s">
        <v>48</v>
      </c>
      <c r="R4" s="22"/>
      <c r="S4" s="22" t="s">
        <v>51</v>
      </c>
      <c r="T4" s="22"/>
      <c r="U4" s="22" t="s">
        <v>52</v>
      </c>
      <c r="V4" s="22"/>
      <c r="W4" s="22" t="s">
        <v>53</v>
      </c>
      <c r="X4" s="22"/>
      <c r="Y4" s="22" t="s">
        <v>41</v>
      </c>
      <c r="Z4" s="22"/>
      <c r="AA4" s="22" t="s">
        <v>54</v>
      </c>
      <c r="AB4" s="22"/>
      <c r="AC4" s="1" t="s">
        <v>38</v>
      </c>
    </row>
    <row r="5" spans="1:29" s="5" customFormat="1" ht="15" customHeight="1">
      <c r="A5" s="25"/>
      <c r="B5" s="26"/>
      <c r="C5" s="2" t="s">
        <v>2</v>
      </c>
      <c r="D5" s="2" t="s">
        <v>3</v>
      </c>
      <c r="E5" s="2" t="s">
        <v>2</v>
      </c>
      <c r="F5" s="2" t="s">
        <v>3</v>
      </c>
      <c r="G5" s="2" t="s">
        <v>2</v>
      </c>
      <c r="H5" s="2" t="s">
        <v>3</v>
      </c>
      <c r="I5" s="2" t="s">
        <v>2</v>
      </c>
      <c r="J5" s="2" t="s">
        <v>3</v>
      </c>
      <c r="K5" s="2" t="s">
        <v>2</v>
      </c>
      <c r="L5" s="2" t="s">
        <v>3</v>
      </c>
      <c r="M5" s="2" t="s">
        <v>2</v>
      </c>
      <c r="N5" s="2" t="s">
        <v>3</v>
      </c>
      <c r="O5" s="2" t="s">
        <v>2</v>
      </c>
      <c r="P5" s="2" t="s">
        <v>3</v>
      </c>
      <c r="Q5" s="2" t="s">
        <v>2</v>
      </c>
      <c r="R5" s="2" t="s">
        <v>3</v>
      </c>
      <c r="S5" s="2" t="s">
        <v>2</v>
      </c>
      <c r="T5" s="2" t="s">
        <v>3</v>
      </c>
      <c r="U5" s="2" t="s">
        <v>2</v>
      </c>
      <c r="V5" s="2" t="s">
        <v>3</v>
      </c>
      <c r="W5" s="2" t="s">
        <v>2</v>
      </c>
      <c r="X5" s="2" t="s">
        <v>3</v>
      </c>
      <c r="Y5" s="2" t="s">
        <v>2</v>
      </c>
      <c r="Z5" s="2" t="s">
        <v>3</v>
      </c>
      <c r="AA5" s="2" t="s">
        <v>2</v>
      </c>
      <c r="AB5" s="2" t="s">
        <v>3</v>
      </c>
      <c r="AC5" s="1" t="s">
        <v>4</v>
      </c>
    </row>
    <row r="6" spans="1:29" s="5" customFormat="1" ht="14.25" customHeight="1" hidden="1">
      <c r="A6" s="3">
        <v>1</v>
      </c>
      <c r="B6" s="4" t="s">
        <v>5</v>
      </c>
      <c r="C6" s="14">
        <v>1</v>
      </c>
      <c r="D6" s="15">
        <f aca="true" t="shared" si="0" ref="D6:D36">C6*28</f>
        <v>28</v>
      </c>
      <c r="E6" s="15">
        <f aca="true" t="shared" si="1" ref="E6:E37">C6</f>
        <v>1</v>
      </c>
      <c r="F6" s="15">
        <f aca="true" t="shared" si="2" ref="F6:F36">E6*70</f>
        <v>70</v>
      </c>
      <c r="G6" s="15">
        <v>1</v>
      </c>
      <c r="H6" s="15">
        <f aca="true" t="shared" si="3" ref="H6:H37">G6*35</f>
        <v>35</v>
      </c>
      <c r="I6" s="18">
        <f aca="true" t="shared" si="4" ref="I6:I36">E6</f>
        <v>1</v>
      </c>
      <c r="J6" s="15">
        <f aca="true" t="shared" si="5" ref="J6:J37">I6*60</f>
        <v>60</v>
      </c>
      <c r="K6" s="18">
        <f aca="true" t="shared" si="6" ref="K6:K37">G6</f>
        <v>1</v>
      </c>
      <c r="L6" s="15">
        <f aca="true" t="shared" si="7" ref="L6:L37">K6*15</f>
        <v>15</v>
      </c>
      <c r="M6" s="14">
        <v>1</v>
      </c>
      <c r="N6" s="15">
        <f aca="true" t="shared" si="8" ref="N6:N37">M6*60</f>
        <v>60</v>
      </c>
      <c r="O6" s="15">
        <v>1</v>
      </c>
      <c r="P6" s="15">
        <f aca="true" t="shared" si="9" ref="P6:P37">O6*75</f>
        <v>75</v>
      </c>
      <c r="Q6" s="14">
        <v>4</v>
      </c>
      <c r="R6" s="15">
        <f aca="true" t="shared" si="10" ref="R6:R36">Q6*10</f>
        <v>40</v>
      </c>
      <c r="S6" s="14">
        <f aca="true" t="shared" si="11" ref="S6:S36">Q6</f>
        <v>4</v>
      </c>
      <c r="T6" s="15">
        <f aca="true" t="shared" si="12" ref="T6:T37">S6*8</f>
        <v>32</v>
      </c>
      <c r="U6" s="14">
        <v>5</v>
      </c>
      <c r="V6" s="15">
        <f aca="true" t="shared" si="13" ref="V6:V37">U6*25</f>
        <v>125</v>
      </c>
      <c r="W6" s="14">
        <v>2</v>
      </c>
      <c r="X6" s="15">
        <f aca="true" t="shared" si="14" ref="X6:X37">W6*40</f>
        <v>80</v>
      </c>
      <c r="Y6" s="18">
        <f aca="true" t="shared" si="15" ref="Y6:Y36">W6</f>
        <v>2</v>
      </c>
      <c r="Z6" s="15">
        <f aca="true" t="shared" si="16" ref="Z6:Z37">Y6*18</f>
        <v>36</v>
      </c>
      <c r="AA6" s="15">
        <v>0</v>
      </c>
      <c r="AB6" s="15">
        <v>0</v>
      </c>
      <c r="AC6" s="19">
        <f aca="true" t="shared" si="17" ref="AC6:AC36">AB6+Z6+X6+V6+T6+R6+P6+N6+L6+J6+H6+F6+D6</f>
        <v>656</v>
      </c>
    </row>
    <row r="7" spans="1:29" s="5" customFormat="1" ht="14.25" customHeight="1" hidden="1">
      <c r="A7" s="3">
        <v>2</v>
      </c>
      <c r="B7" s="4" t="s">
        <v>6</v>
      </c>
      <c r="C7" s="14">
        <v>3</v>
      </c>
      <c r="D7" s="15">
        <f t="shared" si="0"/>
        <v>84</v>
      </c>
      <c r="E7" s="15">
        <f t="shared" si="1"/>
        <v>3</v>
      </c>
      <c r="F7" s="15">
        <f t="shared" si="2"/>
        <v>210</v>
      </c>
      <c r="G7" s="15">
        <v>3</v>
      </c>
      <c r="H7" s="15">
        <f t="shared" si="3"/>
        <v>105</v>
      </c>
      <c r="I7" s="18">
        <f t="shared" si="4"/>
        <v>3</v>
      </c>
      <c r="J7" s="15">
        <f t="shared" si="5"/>
        <v>180</v>
      </c>
      <c r="K7" s="18">
        <f t="shared" si="6"/>
        <v>3</v>
      </c>
      <c r="L7" s="15">
        <f t="shared" si="7"/>
        <v>45</v>
      </c>
      <c r="M7" s="14">
        <v>0</v>
      </c>
      <c r="N7" s="15">
        <f t="shared" si="8"/>
        <v>0</v>
      </c>
      <c r="O7" s="15">
        <v>2</v>
      </c>
      <c r="P7" s="15">
        <f t="shared" si="9"/>
        <v>150</v>
      </c>
      <c r="Q7" s="14">
        <v>14</v>
      </c>
      <c r="R7" s="15">
        <f t="shared" si="10"/>
        <v>140</v>
      </c>
      <c r="S7" s="14">
        <f t="shared" si="11"/>
        <v>14</v>
      </c>
      <c r="T7" s="15">
        <f t="shared" si="12"/>
        <v>112</v>
      </c>
      <c r="U7" s="14">
        <v>0</v>
      </c>
      <c r="V7" s="15">
        <f t="shared" si="13"/>
        <v>0</v>
      </c>
      <c r="W7" s="14">
        <v>4</v>
      </c>
      <c r="X7" s="15">
        <f t="shared" si="14"/>
        <v>160</v>
      </c>
      <c r="Y7" s="18">
        <f t="shared" si="15"/>
        <v>4</v>
      </c>
      <c r="Z7" s="15">
        <f t="shared" si="16"/>
        <v>72</v>
      </c>
      <c r="AA7" s="15">
        <v>0</v>
      </c>
      <c r="AB7" s="15">
        <f aca="true" t="shared" si="18" ref="AB7:AB36">AA7*35</f>
        <v>0</v>
      </c>
      <c r="AC7" s="19">
        <f t="shared" si="17"/>
        <v>1258</v>
      </c>
    </row>
    <row r="8" spans="1:29" s="5" customFormat="1" ht="14.25" customHeight="1" hidden="1">
      <c r="A8" s="3">
        <v>3</v>
      </c>
      <c r="B8" s="4" t="s">
        <v>7</v>
      </c>
      <c r="C8" s="14">
        <v>3</v>
      </c>
      <c r="D8" s="15">
        <f t="shared" si="0"/>
        <v>84</v>
      </c>
      <c r="E8" s="15">
        <f t="shared" si="1"/>
        <v>3</v>
      </c>
      <c r="F8" s="15">
        <f t="shared" si="2"/>
        <v>210</v>
      </c>
      <c r="G8" s="15">
        <v>3</v>
      </c>
      <c r="H8" s="15">
        <f t="shared" si="3"/>
        <v>105</v>
      </c>
      <c r="I8" s="18">
        <f t="shared" si="4"/>
        <v>3</v>
      </c>
      <c r="J8" s="15">
        <f t="shared" si="5"/>
        <v>180</v>
      </c>
      <c r="K8" s="18">
        <f t="shared" si="6"/>
        <v>3</v>
      </c>
      <c r="L8" s="15">
        <f t="shared" si="7"/>
        <v>45</v>
      </c>
      <c r="M8" s="18">
        <f aca="true" t="shared" si="19" ref="M8:M37">K8</f>
        <v>3</v>
      </c>
      <c r="N8" s="15">
        <f t="shared" si="8"/>
        <v>180</v>
      </c>
      <c r="O8" s="15">
        <v>2</v>
      </c>
      <c r="P8" s="15">
        <f t="shared" si="9"/>
        <v>150</v>
      </c>
      <c r="Q8" s="14">
        <v>14</v>
      </c>
      <c r="R8" s="15">
        <f t="shared" si="10"/>
        <v>140</v>
      </c>
      <c r="S8" s="14">
        <f t="shared" si="11"/>
        <v>14</v>
      </c>
      <c r="T8" s="15">
        <f t="shared" si="12"/>
        <v>112</v>
      </c>
      <c r="U8" s="14">
        <v>5</v>
      </c>
      <c r="V8" s="15">
        <f t="shared" si="13"/>
        <v>125</v>
      </c>
      <c r="W8" s="14">
        <v>4</v>
      </c>
      <c r="X8" s="15">
        <f t="shared" si="14"/>
        <v>160</v>
      </c>
      <c r="Y8" s="18">
        <f t="shared" si="15"/>
        <v>4</v>
      </c>
      <c r="Z8" s="15">
        <f t="shared" si="16"/>
        <v>72</v>
      </c>
      <c r="AA8" s="15">
        <v>0</v>
      </c>
      <c r="AB8" s="15">
        <f t="shared" si="18"/>
        <v>0</v>
      </c>
      <c r="AC8" s="19">
        <f t="shared" si="17"/>
        <v>1563</v>
      </c>
    </row>
    <row r="9" spans="1:29" s="5" customFormat="1" ht="14.25" customHeight="1" hidden="1">
      <c r="A9" s="3">
        <v>4</v>
      </c>
      <c r="B9" s="4" t="s">
        <v>8</v>
      </c>
      <c r="C9" s="14">
        <v>3</v>
      </c>
      <c r="D9" s="15">
        <f t="shared" si="0"/>
        <v>84</v>
      </c>
      <c r="E9" s="15">
        <f t="shared" si="1"/>
        <v>3</v>
      </c>
      <c r="F9" s="15">
        <f t="shared" si="2"/>
        <v>210</v>
      </c>
      <c r="G9" s="15">
        <v>3</v>
      </c>
      <c r="H9" s="15">
        <f t="shared" si="3"/>
        <v>105</v>
      </c>
      <c r="I9" s="18">
        <f t="shared" si="4"/>
        <v>3</v>
      </c>
      <c r="J9" s="15">
        <f t="shared" si="5"/>
        <v>180</v>
      </c>
      <c r="K9" s="18">
        <f t="shared" si="6"/>
        <v>3</v>
      </c>
      <c r="L9" s="15">
        <f t="shared" si="7"/>
        <v>45</v>
      </c>
      <c r="M9" s="18">
        <f t="shared" si="19"/>
        <v>3</v>
      </c>
      <c r="N9" s="15">
        <f t="shared" si="8"/>
        <v>180</v>
      </c>
      <c r="O9" s="15">
        <v>2</v>
      </c>
      <c r="P9" s="15">
        <f t="shared" si="9"/>
        <v>150</v>
      </c>
      <c r="Q9" s="14">
        <v>14</v>
      </c>
      <c r="R9" s="15">
        <f t="shared" si="10"/>
        <v>140</v>
      </c>
      <c r="S9" s="14">
        <f t="shared" si="11"/>
        <v>14</v>
      </c>
      <c r="T9" s="15">
        <f t="shared" si="12"/>
        <v>112</v>
      </c>
      <c r="U9" s="14">
        <v>5</v>
      </c>
      <c r="V9" s="15">
        <f t="shared" si="13"/>
        <v>125</v>
      </c>
      <c r="W9" s="14">
        <v>4</v>
      </c>
      <c r="X9" s="15">
        <f t="shared" si="14"/>
        <v>160</v>
      </c>
      <c r="Y9" s="18">
        <f t="shared" si="15"/>
        <v>4</v>
      </c>
      <c r="Z9" s="15">
        <f t="shared" si="16"/>
        <v>72</v>
      </c>
      <c r="AA9" s="15">
        <v>0</v>
      </c>
      <c r="AB9" s="15">
        <f t="shared" si="18"/>
        <v>0</v>
      </c>
      <c r="AC9" s="19">
        <f t="shared" si="17"/>
        <v>1563</v>
      </c>
    </row>
    <row r="10" spans="1:29" s="5" customFormat="1" ht="14.25" customHeight="1" hidden="1">
      <c r="A10" s="3">
        <v>5</v>
      </c>
      <c r="B10" s="4" t="s">
        <v>9</v>
      </c>
      <c r="C10" s="14">
        <v>3</v>
      </c>
      <c r="D10" s="15">
        <f t="shared" si="0"/>
        <v>84</v>
      </c>
      <c r="E10" s="15">
        <f t="shared" si="1"/>
        <v>3</v>
      </c>
      <c r="F10" s="15">
        <f t="shared" si="2"/>
        <v>210</v>
      </c>
      <c r="G10" s="15">
        <v>3</v>
      </c>
      <c r="H10" s="15">
        <f t="shared" si="3"/>
        <v>105</v>
      </c>
      <c r="I10" s="18">
        <f t="shared" si="4"/>
        <v>3</v>
      </c>
      <c r="J10" s="15">
        <f t="shared" si="5"/>
        <v>180</v>
      </c>
      <c r="K10" s="18">
        <f t="shared" si="6"/>
        <v>3</v>
      </c>
      <c r="L10" s="15">
        <f t="shared" si="7"/>
        <v>45</v>
      </c>
      <c r="M10" s="18">
        <f t="shared" si="19"/>
        <v>3</v>
      </c>
      <c r="N10" s="15">
        <f t="shared" si="8"/>
        <v>180</v>
      </c>
      <c r="O10" s="15">
        <v>2</v>
      </c>
      <c r="P10" s="15">
        <f t="shared" si="9"/>
        <v>150</v>
      </c>
      <c r="Q10" s="14">
        <v>14</v>
      </c>
      <c r="R10" s="15">
        <f t="shared" si="10"/>
        <v>140</v>
      </c>
      <c r="S10" s="14">
        <f t="shared" si="11"/>
        <v>14</v>
      </c>
      <c r="T10" s="15">
        <f t="shared" si="12"/>
        <v>112</v>
      </c>
      <c r="U10" s="14">
        <v>5</v>
      </c>
      <c r="V10" s="15">
        <f t="shared" si="13"/>
        <v>125</v>
      </c>
      <c r="W10" s="14">
        <v>4</v>
      </c>
      <c r="X10" s="15">
        <f t="shared" si="14"/>
        <v>160</v>
      </c>
      <c r="Y10" s="18">
        <f t="shared" si="15"/>
        <v>4</v>
      </c>
      <c r="Z10" s="15">
        <f t="shared" si="16"/>
        <v>72</v>
      </c>
      <c r="AA10" s="15">
        <v>0</v>
      </c>
      <c r="AB10" s="15">
        <f t="shared" si="18"/>
        <v>0</v>
      </c>
      <c r="AC10" s="19">
        <f t="shared" si="17"/>
        <v>1563</v>
      </c>
    </row>
    <row r="11" spans="1:29" s="5" customFormat="1" ht="14.25" customHeight="1" hidden="1">
      <c r="A11" s="3">
        <v>6</v>
      </c>
      <c r="B11" s="4" t="s">
        <v>10</v>
      </c>
      <c r="C11" s="14">
        <v>3</v>
      </c>
      <c r="D11" s="15">
        <f t="shared" si="0"/>
        <v>84</v>
      </c>
      <c r="E11" s="15">
        <f t="shared" si="1"/>
        <v>3</v>
      </c>
      <c r="F11" s="15">
        <f t="shared" si="2"/>
        <v>210</v>
      </c>
      <c r="G11" s="15">
        <v>3</v>
      </c>
      <c r="H11" s="15">
        <f t="shared" si="3"/>
        <v>105</v>
      </c>
      <c r="I11" s="18">
        <f t="shared" si="4"/>
        <v>3</v>
      </c>
      <c r="J11" s="15">
        <f t="shared" si="5"/>
        <v>180</v>
      </c>
      <c r="K11" s="18">
        <f t="shared" si="6"/>
        <v>3</v>
      </c>
      <c r="L11" s="15">
        <f t="shared" si="7"/>
        <v>45</v>
      </c>
      <c r="M11" s="18">
        <f t="shared" si="19"/>
        <v>3</v>
      </c>
      <c r="N11" s="15">
        <f t="shared" si="8"/>
        <v>180</v>
      </c>
      <c r="O11" s="15">
        <v>2</v>
      </c>
      <c r="P11" s="15">
        <f t="shared" si="9"/>
        <v>150</v>
      </c>
      <c r="Q11" s="14">
        <v>14</v>
      </c>
      <c r="R11" s="15">
        <f t="shared" si="10"/>
        <v>140</v>
      </c>
      <c r="S11" s="14">
        <f t="shared" si="11"/>
        <v>14</v>
      </c>
      <c r="T11" s="15">
        <f t="shared" si="12"/>
        <v>112</v>
      </c>
      <c r="U11" s="14">
        <v>3</v>
      </c>
      <c r="V11" s="15">
        <f t="shared" si="13"/>
        <v>75</v>
      </c>
      <c r="W11" s="14">
        <v>4</v>
      </c>
      <c r="X11" s="15">
        <f t="shared" si="14"/>
        <v>160</v>
      </c>
      <c r="Y11" s="18">
        <f t="shared" si="15"/>
        <v>4</v>
      </c>
      <c r="Z11" s="15">
        <f t="shared" si="16"/>
        <v>72</v>
      </c>
      <c r="AA11" s="15">
        <v>0</v>
      </c>
      <c r="AB11" s="15">
        <f t="shared" si="18"/>
        <v>0</v>
      </c>
      <c r="AC11" s="19">
        <f t="shared" si="17"/>
        <v>1513</v>
      </c>
    </row>
    <row r="12" spans="1:29" s="5" customFormat="1" ht="0.75" customHeight="1">
      <c r="A12" s="3">
        <v>7</v>
      </c>
      <c r="B12" s="4" t="s">
        <v>11</v>
      </c>
      <c r="C12" s="14">
        <v>3</v>
      </c>
      <c r="D12" s="15">
        <f t="shared" si="0"/>
        <v>84</v>
      </c>
      <c r="E12" s="15">
        <f t="shared" si="1"/>
        <v>3</v>
      </c>
      <c r="F12" s="15">
        <f t="shared" si="2"/>
        <v>210</v>
      </c>
      <c r="G12" s="15">
        <v>3</v>
      </c>
      <c r="H12" s="15">
        <f t="shared" si="3"/>
        <v>105</v>
      </c>
      <c r="I12" s="18">
        <f t="shared" si="4"/>
        <v>3</v>
      </c>
      <c r="J12" s="15">
        <f t="shared" si="5"/>
        <v>180</v>
      </c>
      <c r="K12" s="18">
        <f t="shared" si="6"/>
        <v>3</v>
      </c>
      <c r="L12" s="15">
        <f t="shared" si="7"/>
        <v>45</v>
      </c>
      <c r="M12" s="18">
        <f t="shared" si="19"/>
        <v>3</v>
      </c>
      <c r="N12" s="15">
        <f t="shared" si="8"/>
        <v>180</v>
      </c>
      <c r="O12" s="15">
        <v>2</v>
      </c>
      <c r="P12" s="15">
        <f t="shared" si="9"/>
        <v>150</v>
      </c>
      <c r="Q12" s="14">
        <v>14</v>
      </c>
      <c r="R12" s="15">
        <f t="shared" si="10"/>
        <v>140</v>
      </c>
      <c r="S12" s="14">
        <f t="shared" si="11"/>
        <v>14</v>
      </c>
      <c r="T12" s="15">
        <f t="shared" si="12"/>
        <v>112</v>
      </c>
      <c r="U12" s="14">
        <v>6</v>
      </c>
      <c r="V12" s="15">
        <f t="shared" si="13"/>
        <v>150</v>
      </c>
      <c r="W12" s="14">
        <v>6</v>
      </c>
      <c r="X12" s="15">
        <f t="shared" si="14"/>
        <v>240</v>
      </c>
      <c r="Y12" s="18">
        <f t="shared" si="15"/>
        <v>6</v>
      </c>
      <c r="Z12" s="15">
        <f t="shared" si="16"/>
        <v>108</v>
      </c>
      <c r="AA12" s="15">
        <v>0</v>
      </c>
      <c r="AB12" s="15">
        <f t="shared" si="18"/>
        <v>0</v>
      </c>
      <c r="AC12" s="19">
        <f t="shared" si="17"/>
        <v>1704</v>
      </c>
    </row>
    <row r="13" spans="1:29" s="5" customFormat="1" ht="14.25" customHeight="1" hidden="1">
      <c r="A13" s="3">
        <v>8</v>
      </c>
      <c r="B13" s="4" t="s">
        <v>12</v>
      </c>
      <c r="C13" s="14">
        <v>6</v>
      </c>
      <c r="D13" s="15">
        <f t="shared" si="0"/>
        <v>168</v>
      </c>
      <c r="E13" s="15">
        <f t="shared" si="1"/>
        <v>6</v>
      </c>
      <c r="F13" s="15">
        <f t="shared" si="2"/>
        <v>420</v>
      </c>
      <c r="G13" s="15">
        <v>5</v>
      </c>
      <c r="H13" s="15">
        <f t="shared" si="3"/>
        <v>175</v>
      </c>
      <c r="I13" s="18">
        <f t="shared" si="4"/>
        <v>6</v>
      </c>
      <c r="J13" s="15">
        <f t="shared" si="5"/>
        <v>360</v>
      </c>
      <c r="K13" s="18">
        <f t="shared" si="6"/>
        <v>5</v>
      </c>
      <c r="L13" s="15">
        <f t="shared" si="7"/>
        <v>75</v>
      </c>
      <c r="M13" s="18">
        <f t="shared" si="19"/>
        <v>5</v>
      </c>
      <c r="N13" s="15">
        <f t="shared" si="8"/>
        <v>300</v>
      </c>
      <c r="O13" s="15">
        <v>6</v>
      </c>
      <c r="P13" s="15">
        <f t="shared" si="9"/>
        <v>450</v>
      </c>
      <c r="Q13" s="14">
        <v>20</v>
      </c>
      <c r="R13" s="15">
        <f t="shared" si="10"/>
        <v>200</v>
      </c>
      <c r="S13" s="14">
        <f t="shared" si="11"/>
        <v>20</v>
      </c>
      <c r="T13" s="15">
        <f t="shared" si="12"/>
        <v>160</v>
      </c>
      <c r="U13" s="14">
        <v>8</v>
      </c>
      <c r="V13" s="15">
        <f t="shared" si="13"/>
        <v>200</v>
      </c>
      <c r="W13" s="14">
        <v>8</v>
      </c>
      <c r="X13" s="15">
        <f t="shared" si="14"/>
        <v>320</v>
      </c>
      <c r="Y13" s="18">
        <f t="shared" si="15"/>
        <v>8</v>
      </c>
      <c r="Z13" s="15">
        <f t="shared" si="16"/>
        <v>144</v>
      </c>
      <c r="AA13" s="15">
        <v>0</v>
      </c>
      <c r="AB13" s="15">
        <f t="shared" si="18"/>
        <v>0</v>
      </c>
      <c r="AC13" s="19">
        <f t="shared" si="17"/>
        <v>2972</v>
      </c>
    </row>
    <row r="14" spans="1:29" s="5" customFormat="1" ht="14.25" customHeight="1" hidden="1">
      <c r="A14" s="3">
        <v>9</v>
      </c>
      <c r="B14" s="4" t="s">
        <v>13</v>
      </c>
      <c r="C14" s="14">
        <v>6</v>
      </c>
      <c r="D14" s="15">
        <f t="shared" si="0"/>
        <v>168</v>
      </c>
      <c r="E14" s="15">
        <f t="shared" si="1"/>
        <v>6</v>
      </c>
      <c r="F14" s="15">
        <f t="shared" si="2"/>
        <v>420</v>
      </c>
      <c r="G14" s="15">
        <v>4</v>
      </c>
      <c r="H14" s="15">
        <f t="shared" si="3"/>
        <v>140</v>
      </c>
      <c r="I14" s="18">
        <f t="shared" si="4"/>
        <v>6</v>
      </c>
      <c r="J14" s="15">
        <f t="shared" si="5"/>
        <v>360</v>
      </c>
      <c r="K14" s="18">
        <f t="shared" si="6"/>
        <v>4</v>
      </c>
      <c r="L14" s="15">
        <f t="shared" si="7"/>
        <v>60</v>
      </c>
      <c r="M14" s="18">
        <f t="shared" si="19"/>
        <v>4</v>
      </c>
      <c r="N14" s="15">
        <f t="shared" si="8"/>
        <v>240</v>
      </c>
      <c r="O14" s="15">
        <v>5</v>
      </c>
      <c r="P14" s="15">
        <f t="shared" si="9"/>
        <v>375</v>
      </c>
      <c r="Q14" s="14">
        <v>20</v>
      </c>
      <c r="R14" s="15">
        <f t="shared" si="10"/>
        <v>200</v>
      </c>
      <c r="S14" s="14">
        <f t="shared" si="11"/>
        <v>20</v>
      </c>
      <c r="T14" s="15">
        <f t="shared" si="12"/>
        <v>160</v>
      </c>
      <c r="U14" s="14">
        <v>6</v>
      </c>
      <c r="V14" s="15">
        <f t="shared" si="13"/>
        <v>150</v>
      </c>
      <c r="W14" s="14">
        <v>8</v>
      </c>
      <c r="X14" s="15">
        <f t="shared" si="14"/>
        <v>320</v>
      </c>
      <c r="Y14" s="18">
        <f t="shared" si="15"/>
        <v>8</v>
      </c>
      <c r="Z14" s="15">
        <f t="shared" si="16"/>
        <v>144</v>
      </c>
      <c r="AA14" s="15">
        <v>0</v>
      </c>
      <c r="AB14" s="15">
        <f t="shared" si="18"/>
        <v>0</v>
      </c>
      <c r="AC14" s="19">
        <f t="shared" si="17"/>
        <v>2737</v>
      </c>
    </row>
    <row r="15" spans="1:29" s="5" customFormat="1" ht="14.25" customHeight="1" hidden="1">
      <c r="A15" s="3">
        <v>10</v>
      </c>
      <c r="B15" s="4" t="s">
        <v>14</v>
      </c>
      <c r="C15" s="14">
        <v>6</v>
      </c>
      <c r="D15" s="15">
        <f t="shared" si="0"/>
        <v>168</v>
      </c>
      <c r="E15" s="15">
        <f t="shared" si="1"/>
        <v>6</v>
      </c>
      <c r="F15" s="15">
        <f t="shared" si="2"/>
        <v>420</v>
      </c>
      <c r="G15" s="15">
        <v>5</v>
      </c>
      <c r="H15" s="15">
        <f t="shared" si="3"/>
        <v>175</v>
      </c>
      <c r="I15" s="18">
        <f t="shared" si="4"/>
        <v>6</v>
      </c>
      <c r="J15" s="15">
        <f t="shared" si="5"/>
        <v>360</v>
      </c>
      <c r="K15" s="18">
        <f t="shared" si="6"/>
        <v>5</v>
      </c>
      <c r="L15" s="15">
        <f t="shared" si="7"/>
        <v>75</v>
      </c>
      <c r="M15" s="18">
        <f t="shared" si="19"/>
        <v>5</v>
      </c>
      <c r="N15" s="15">
        <f t="shared" si="8"/>
        <v>300</v>
      </c>
      <c r="O15" s="15">
        <v>6</v>
      </c>
      <c r="P15" s="15">
        <f t="shared" si="9"/>
        <v>450</v>
      </c>
      <c r="Q15" s="14">
        <v>20</v>
      </c>
      <c r="R15" s="15">
        <f t="shared" si="10"/>
        <v>200</v>
      </c>
      <c r="S15" s="14">
        <f t="shared" si="11"/>
        <v>20</v>
      </c>
      <c r="T15" s="15">
        <f t="shared" si="12"/>
        <v>160</v>
      </c>
      <c r="U15" s="14">
        <v>8</v>
      </c>
      <c r="V15" s="15">
        <f t="shared" si="13"/>
        <v>200</v>
      </c>
      <c r="W15" s="14">
        <v>8</v>
      </c>
      <c r="X15" s="15">
        <f t="shared" si="14"/>
        <v>320</v>
      </c>
      <c r="Y15" s="18">
        <f t="shared" si="15"/>
        <v>8</v>
      </c>
      <c r="Z15" s="15">
        <f t="shared" si="16"/>
        <v>144</v>
      </c>
      <c r="AA15" s="15">
        <v>0</v>
      </c>
      <c r="AB15" s="15">
        <f t="shared" si="18"/>
        <v>0</v>
      </c>
      <c r="AC15" s="19">
        <f t="shared" si="17"/>
        <v>2972</v>
      </c>
    </row>
    <row r="16" spans="1:29" s="5" customFormat="1" ht="14.25" customHeight="1" hidden="1">
      <c r="A16" s="3">
        <v>11</v>
      </c>
      <c r="B16" s="4" t="s">
        <v>15</v>
      </c>
      <c r="C16" s="14">
        <v>6</v>
      </c>
      <c r="D16" s="15">
        <f t="shared" si="0"/>
        <v>168</v>
      </c>
      <c r="E16" s="15">
        <f t="shared" si="1"/>
        <v>6</v>
      </c>
      <c r="F16" s="15">
        <f t="shared" si="2"/>
        <v>420</v>
      </c>
      <c r="G16" s="15">
        <v>5</v>
      </c>
      <c r="H16" s="15">
        <f t="shared" si="3"/>
        <v>175</v>
      </c>
      <c r="I16" s="18">
        <f t="shared" si="4"/>
        <v>6</v>
      </c>
      <c r="J16" s="15">
        <f t="shared" si="5"/>
        <v>360</v>
      </c>
      <c r="K16" s="18">
        <f t="shared" si="6"/>
        <v>5</v>
      </c>
      <c r="L16" s="15">
        <f t="shared" si="7"/>
        <v>75</v>
      </c>
      <c r="M16" s="18">
        <f t="shared" si="19"/>
        <v>5</v>
      </c>
      <c r="N16" s="15">
        <f t="shared" si="8"/>
        <v>300</v>
      </c>
      <c r="O16" s="15">
        <v>6</v>
      </c>
      <c r="P16" s="15">
        <f t="shared" si="9"/>
        <v>450</v>
      </c>
      <c r="Q16" s="14">
        <v>20</v>
      </c>
      <c r="R16" s="15">
        <f t="shared" si="10"/>
        <v>200</v>
      </c>
      <c r="S16" s="14">
        <f t="shared" si="11"/>
        <v>20</v>
      </c>
      <c r="T16" s="15">
        <f t="shared" si="12"/>
        <v>160</v>
      </c>
      <c r="U16" s="14">
        <v>8</v>
      </c>
      <c r="V16" s="15">
        <f t="shared" si="13"/>
        <v>200</v>
      </c>
      <c r="W16" s="14">
        <v>8</v>
      </c>
      <c r="X16" s="15">
        <f t="shared" si="14"/>
        <v>320</v>
      </c>
      <c r="Y16" s="18">
        <f t="shared" si="15"/>
        <v>8</v>
      </c>
      <c r="Z16" s="15">
        <f t="shared" si="16"/>
        <v>144</v>
      </c>
      <c r="AA16" s="15">
        <v>0</v>
      </c>
      <c r="AB16" s="15">
        <f t="shared" si="18"/>
        <v>0</v>
      </c>
      <c r="AC16" s="19">
        <f t="shared" si="17"/>
        <v>2972</v>
      </c>
    </row>
    <row r="17" spans="1:29" s="5" customFormat="1" ht="14.25" customHeight="1" hidden="1">
      <c r="A17" s="3">
        <v>12</v>
      </c>
      <c r="B17" s="4" t="s">
        <v>16</v>
      </c>
      <c r="C17" s="14">
        <v>6</v>
      </c>
      <c r="D17" s="15">
        <f t="shared" si="0"/>
        <v>168</v>
      </c>
      <c r="E17" s="15">
        <f t="shared" si="1"/>
        <v>6</v>
      </c>
      <c r="F17" s="15">
        <f t="shared" si="2"/>
        <v>420</v>
      </c>
      <c r="G17" s="15">
        <v>5</v>
      </c>
      <c r="H17" s="15">
        <f t="shared" si="3"/>
        <v>175</v>
      </c>
      <c r="I17" s="18">
        <f t="shared" si="4"/>
        <v>6</v>
      </c>
      <c r="J17" s="15">
        <f t="shared" si="5"/>
        <v>360</v>
      </c>
      <c r="K17" s="18">
        <f t="shared" si="6"/>
        <v>5</v>
      </c>
      <c r="L17" s="15">
        <f t="shared" si="7"/>
        <v>75</v>
      </c>
      <c r="M17" s="18">
        <f t="shared" si="19"/>
        <v>5</v>
      </c>
      <c r="N17" s="15">
        <f t="shared" si="8"/>
        <v>300</v>
      </c>
      <c r="O17" s="15">
        <v>6</v>
      </c>
      <c r="P17" s="15">
        <f t="shared" si="9"/>
        <v>450</v>
      </c>
      <c r="Q17" s="14">
        <v>20</v>
      </c>
      <c r="R17" s="15">
        <f t="shared" si="10"/>
        <v>200</v>
      </c>
      <c r="S17" s="14">
        <f t="shared" si="11"/>
        <v>20</v>
      </c>
      <c r="T17" s="15">
        <f t="shared" si="12"/>
        <v>160</v>
      </c>
      <c r="U17" s="14">
        <v>8</v>
      </c>
      <c r="V17" s="15">
        <f t="shared" si="13"/>
        <v>200</v>
      </c>
      <c r="W17" s="14">
        <v>8</v>
      </c>
      <c r="X17" s="15">
        <f t="shared" si="14"/>
        <v>320</v>
      </c>
      <c r="Y17" s="18">
        <f t="shared" si="15"/>
        <v>8</v>
      </c>
      <c r="Z17" s="15">
        <f t="shared" si="16"/>
        <v>144</v>
      </c>
      <c r="AA17" s="15">
        <v>0</v>
      </c>
      <c r="AB17" s="15">
        <f t="shared" si="18"/>
        <v>0</v>
      </c>
      <c r="AC17" s="19">
        <f t="shared" si="17"/>
        <v>2972</v>
      </c>
    </row>
    <row r="18" spans="1:29" s="5" customFormat="1" ht="14.25" customHeight="1" hidden="1">
      <c r="A18" s="3">
        <v>13</v>
      </c>
      <c r="B18" s="4" t="s">
        <v>17</v>
      </c>
      <c r="C18" s="14">
        <v>6</v>
      </c>
      <c r="D18" s="15">
        <f t="shared" si="0"/>
        <v>168</v>
      </c>
      <c r="E18" s="15">
        <f t="shared" si="1"/>
        <v>6</v>
      </c>
      <c r="F18" s="15">
        <f t="shared" si="2"/>
        <v>420</v>
      </c>
      <c r="G18" s="15">
        <v>5</v>
      </c>
      <c r="H18" s="15">
        <f t="shared" si="3"/>
        <v>175</v>
      </c>
      <c r="I18" s="18">
        <f t="shared" si="4"/>
        <v>6</v>
      </c>
      <c r="J18" s="15">
        <f t="shared" si="5"/>
        <v>360</v>
      </c>
      <c r="K18" s="18">
        <f t="shared" si="6"/>
        <v>5</v>
      </c>
      <c r="L18" s="15">
        <f t="shared" si="7"/>
        <v>75</v>
      </c>
      <c r="M18" s="18">
        <f t="shared" si="19"/>
        <v>5</v>
      </c>
      <c r="N18" s="15">
        <f t="shared" si="8"/>
        <v>300</v>
      </c>
      <c r="O18" s="15">
        <v>6</v>
      </c>
      <c r="P18" s="15">
        <f t="shared" si="9"/>
        <v>450</v>
      </c>
      <c r="Q18" s="14">
        <v>20</v>
      </c>
      <c r="R18" s="15">
        <f t="shared" si="10"/>
        <v>200</v>
      </c>
      <c r="S18" s="14">
        <f t="shared" si="11"/>
        <v>20</v>
      </c>
      <c r="T18" s="15">
        <f t="shared" si="12"/>
        <v>160</v>
      </c>
      <c r="U18" s="14">
        <v>8</v>
      </c>
      <c r="V18" s="15">
        <f t="shared" si="13"/>
        <v>200</v>
      </c>
      <c r="W18" s="14">
        <v>8</v>
      </c>
      <c r="X18" s="15">
        <f t="shared" si="14"/>
        <v>320</v>
      </c>
      <c r="Y18" s="18">
        <f t="shared" si="15"/>
        <v>8</v>
      </c>
      <c r="Z18" s="15">
        <f t="shared" si="16"/>
        <v>144</v>
      </c>
      <c r="AA18" s="15">
        <v>0</v>
      </c>
      <c r="AB18" s="15">
        <f t="shared" si="18"/>
        <v>0</v>
      </c>
      <c r="AC18" s="19">
        <f t="shared" si="17"/>
        <v>2972</v>
      </c>
    </row>
    <row r="19" spans="1:29" s="5" customFormat="1" ht="14.25" customHeight="1" hidden="1">
      <c r="A19" s="3">
        <v>14</v>
      </c>
      <c r="B19" s="4" t="s">
        <v>18</v>
      </c>
      <c r="C19" s="14">
        <v>6</v>
      </c>
      <c r="D19" s="15">
        <f t="shared" si="0"/>
        <v>168</v>
      </c>
      <c r="E19" s="15">
        <f t="shared" si="1"/>
        <v>6</v>
      </c>
      <c r="F19" s="15">
        <f t="shared" si="2"/>
        <v>420</v>
      </c>
      <c r="G19" s="15">
        <v>5</v>
      </c>
      <c r="H19" s="15">
        <f t="shared" si="3"/>
        <v>175</v>
      </c>
      <c r="I19" s="18">
        <f t="shared" si="4"/>
        <v>6</v>
      </c>
      <c r="J19" s="15">
        <f t="shared" si="5"/>
        <v>360</v>
      </c>
      <c r="K19" s="18">
        <f t="shared" si="6"/>
        <v>5</v>
      </c>
      <c r="L19" s="15">
        <f t="shared" si="7"/>
        <v>75</v>
      </c>
      <c r="M19" s="18">
        <f t="shared" si="19"/>
        <v>5</v>
      </c>
      <c r="N19" s="15">
        <f t="shared" si="8"/>
        <v>300</v>
      </c>
      <c r="O19" s="15">
        <v>6</v>
      </c>
      <c r="P19" s="15">
        <f t="shared" si="9"/>
        <v>450</v>
      </c>
      <c r="Q19" s="14">
        <v>20</v>
      </c>
      <c r="R19" s="15">
        <f t="shared" si="10"/>
        <v>200</v>
      </c>
      <c r="S19" s="14">
        <f t="shared" si="11"/>
        <v>20</v>
      </c>
      <c r="T19" s="15">
        <f t="shared" si="12"/>
        <v>160</v>
      </c>
      <c r="U19" s="14">
        <v>8</v>
      </c>
      <c r="V19" s="15">
        <f t="shared" si="13"/>
        <v>200</v>
      </c>
      <c r="W19" s="14">
        <v>8</v>
      </c>
      <c r="X19" s="15">
        <f t="shared" si="14"/>
        <v>320</v>
      </c>
      <c r="Y19" s="18">
        <f t="shared" si="15"/>
        <v>8</v>
      </c>
      <c r="Z19" s="15">
        <f t="shared" si="16"/>
        <v>144</v>
      </c>
      <c r="AA19" s="15">
        <v>0</v>
      </c>
      <c r="AB19" s="15">
        <f t="shared" si="18"/>
        <v>0</v>
      </c>
      <c r="AC19" s="19">
        <f t="shared" si="17"/>
        <v>2972</v>
      </c>
    </row>
    <row r="20" spans="1:29" s="5" customFormat="1" ht="14.25" customHeight="1" hidden="1">
      <c r="A20" s="3">
        <v>15</v>
      </c>
      <c r="B20" s="4" t="s">
        <v>19</v>
      </c>
      <c r="C20" s="14">
        <v>4</v>
      </c>
      <c r="D20" s="15">
        <f t="shared" si="0"/>
        <v>112</v>
      </c>
      <c r="E20" s="15">
        <f t="shared" si="1"/>
        <v>4</v>
      </c>
      <c r="F20" s="15">
        <f t="shared" si="2"/>
        <v>280</v>
      </c>
      <c r="G20" s="15">
        <v>4</v>
      </c>
      <c r="H20" s="15">
        <f t="shared" si="3"/>
        <v>140</v>
      </c>
      <c r="I20" s="18">
        <f t="shared" si="4"/>
        <v>4</v>
      </c>
      <c r="J20" s="15">
        <f t="shared" si="5"/>
        <v>240</v>
      </c>
      <c r="K20" s="18">
        <f t="shared" si="6"/>
        <v>4</v>
      </c>
      <c r="L20" s="15">
        <f t="shared" si="7"/>
        <v>60</v>
      </c>
      <c r="M20" s="18">
        <f t="shared" si="19"/>
        <v>4</v>
      </c>
      <c r="N20" s="15">
        <f t="shared" si="8"/>
        <v>240</v>
      </c>
      <c r="O20" s="15">
        <v>4</v>
      </c>
      <c r="P20" s="15">
        <f t="shared" si="9"/>
        <v>300</v>
      </c>
      <c r="Q20" s="14">
        <v>15</v>
      </c>
      <c r="R20" s="15">
        <f t="shared" si="10"/>
        <v>150</v>
      </c>
      <c r="S20" s="14">
        <f t="shared" si="11"/>
        <v>15</v>
      </c>
      <c r="T20" s="15">
        <f t="shared" si="12"/>
        <v>120</v>
      </c>
      <c r="U20" s="14">
        <v>6</v>
      </c>
      <c r="V20" s="15">
        <f t="shared" si="13"/>
        <v>150</v>
      </c>
      <c r="W20" s="14">
        <v>6</v>
      </c>
      <c r="X20" s="15">
        <f t="shared" si="14"/>
        <v>240</v>
      </c>
      <c r="Y20" s="18">
        <f t="shared" si="15"/>
        <v>6</v>
      </c>
      <c r="Z20" s="15">
        <f t="shared" si="16"/>
        <v>108</v>
      </c>
      <c r="AA20" s="15">
        <v>0</v>
      </c>
      <c r="AB20" s="15">
        <f t="shared" si="18"/>
        <v>0</v>
      </c>
      <c r="AC20" s="19">
        <f t="shared" si="17"/>
        <v>2140</v>
      </c>
    </row>
    <row r="21" spans="1:29" s="5" customFormat="1" ht="14.25" customHeight="1" hidden="1">
      <c r="A21" s="3">
        <v>16</v>
      </c>
      <c r="B21" s="4" t="s">
        <v>20</v>
      </c>
      <c r="C21" s="14">
        <v>4</v>
      </c>
      <c r="D21" s="15">
        <f t="shared" si="0"/>
        <v>112</v>
      </c>
      <c r="E21" s="15">
        <f t="shared" si="1"/>
        <v>4</v>
      </c>
      <c r="F21" s="15">
        <f t="shared" si="2"/>
        <v>280</v>
      </c>
      <c r="G21" s="15">
        <v>4</v>
      </c>
      <c r="H21" s="15">
        <f t="shared" si="3"/>
        <v>140</v>
      </c>
      <c r="I21" s="18">
        <f t="shared" si="4"/>
        <v>4</v>
      </c>
      <c r="J21" s="15">
        <f t="shared" si="5"/>
        <v>240</v>
      </c>
      <c r="K21" s="18">
        <f t="shared" si="6"/>
        <v>4</v>
      </c>
      <c r="L21" s="15">
        <f t="shared" si="7"/>
        <v>60</v>
      </c>
      <c r="M21" s="18">
        <f t="shared" si="19"/>
        <v>4</v>
      </c>
      <c r="N21" s="15">
        <f t="shared" si="8"/>
        <v>240</v>
      </c>
      <c r="O21" s="15">
        <v>4</v>
      </c>
      <c r="P21" s="15">
        <f t="shared" si="9"/>
        <v>300</v>
      </c>
      <c r="Q21" s="14">
        <v>15</v>
      </c>
      <c r="R21" s="15">
        <f t="shared" si="10"/>
        <v>150</v>
      </c>
      <c r="S21" s="14">
        <f t="shared" si="11"/>
        <v>15</v>
      </c>
      <c r="T21" s="15">
        <f t="shared" si="12"/>
        <v>120</v>
      </c>
      <c r="U21" s="14">
        <v>6</v>
      </c>
      <c r="V21" s="15">
        <f t="shared" si="13"/>
        <v>150</v>
      </c>
      <c r="W21" s="14">
        <v>6</v>
      </c>
      <c r="X21" s="15">
        <f t="shared" si="14"/>
        <v>240</v>
      </c>
      <c r="Y21" s="18">
        <f t="shared" si="15"/>
        <v>6</v>
      </c>
      <c r="Z21" s="15">
        <f t="shared" si="16"/>
        <v>108</v>
      </c>
      <c r="AA21" s="15">
        <v>0</v>
      </c>
      <c r="AB21" s="15">
        <f t="shared" si="18"/>
        <v>0</v>
      </c>
      <c r="AC21" s="19">
        <f t="shared" si="17"/>
        <v>2140</v>
      </c>
    </row>
    <row r="22" spans="1:29" s="5" customFormat="1" ht="14.25" customHeight="1" hidden="1">
      <c r="A22" s="3">
        <v>17</v>
      </c>
      <c r="B22" s="4" t="s">
        <v>21</v>
      </c>
      <c r="C22" s="14">
        <v>4</v>
      </c>
      <c r="D22" s="15">
        <f t="shared" si="0"/>
        <v>112</v>
      </c>
      <c r="E22" s="15">
        <f t="shared" si="1"/>
        <v>4</v>
      </c>
      <c r="F22" s="15">
        <f t="shared" si="2"/>
        <v>280</v>
      </c>
      <c r="G22" s="15">
        <v>4</v>
      </c>
      <c r="H22" s="15">
        <f t="shared" si="3"/>
        <v>140</v>
      </c>
      <c r="I22" s="18">
        <f t="shared" si="4"/>
        <v>4</v>
      </c>
      <c r="J22" s="15">
        <f t="shared" si="5"/>
        <v>240</v>
      </c>
      <c r="K22" s="18">
        <f t="shared" si="6"/>
        <v>4</v>
      </c>
      <c r="L22" s="15">
        <f t="shared" si="7"/>
        <v>60</v>
      </c>
      <c r="M22" s="18">
        <f t="shared" si="19"/>
        <v>4</v>
      </c>
      <c r="N22" s="15">
        <f t="shared" si="8"/>
        <v>240</v>
      </c>
      <c r="O22" s="15">
        <v>4</v>
      </c>
      <c r="P22" s="15">
        <f t="shared" si="9"/>
        <v>300</v>
      </c>
      <c r="Q22" s="14">
        <v>15</v>
      </c>
      <c r="R22" s="15">
        <f t="shared" si="10"/>
        <v>150</v>
      </c>
      <c r="S22" s="14">
        <f t="shared" si="11"/>
        <v>15</v>
      </c>
      <c r="T22" s="15">
        <f t="shared" si="12"/>
        <v>120</v>
      </c>
      <c r="U22" s="14">
        <v>6</v>
      </c>
      <c r="V22" s="15">
        <f t="shared" si="13"/>
        <v>150</v>
      </c>
      <c r="W22" s="14">
        <v>6</v>
      </c>
      <c r="X22" s="15">
        <f t="shared" si="14"/>
        <v>240</v>
      </c>
      <c r="Y22" s="18">
        <f t="shared" si="15"/>
        <v>6</v>
      </c>
      <c r="Z22" s="15">
        <f t="shared" si="16"/>
        <v>108</v>
      </c>
      <c r="AA22" s="15">
        <v>0</v>
      </c>
      <c r="AB22" s="15">
        <f t="shared" si="18"/>
        <v>0</v>
      </c>
      <c r="AC22" s="19">
        <f t="shared" si="17"/>
        <v>2140</v>
      </c>
    </row>
    <row r="23" spans="1:29" s="5" customFormat="1" ht="14.25" customHeight="1" hidden="1">
      <c r="A23" s="3">
        <v>18</v>
      </c>
      <c r="B23" s="4" t="s">
        <v>22</v>
      </c>
      <c r="C23" s="14">
        <v>4</v>
      </c>
      <c r="D23" s="15">
        <f t="shared" si="0"/>
        <v>112</v>
      </c>
      <c r="E23" s="15">
        <f t="shared" si="1"/>
        <v>4</v>
      </c>
      <c r="F23" s="15">
        <f t="shared" si="2"/>
        <v>280</v>
      </c>
      <c r="G23" s="15">
        <v>4</v>
      </c>
      <c r="H23" s="15">
        <f t="shared" si="3"/>
        <v>140</v>
      </c>
      <c r="I23" s="18">
        <f t="shared" si="4"/>
        <v>4</v>
      </c>
      <c r="J23" s="15">
        <f t="shared" si="5"/>
        <v>240</v>
      </c>
      <c r="K23" s="18">
        <f t="shared" si="6"/>
        <v>4</v>
      </c>
      <c r="L23" s="15">
        <f t="shared" si="7"/>
        <v>60</v>
      </c>
      <c r="M23" s="18">
        <f t="shared" si="19"/>
        <v>4</v>
      </c>
      <c r="N23" s="15">
        <f t="shared" si="8"/>
        <v>240</v>
      </c>
      <c r="O23" s="15">
        <v>4</v>
      </c>
      <c r="P23" s="15">
        <f t="shared" si="9"/>
        <v>300</v>
      </c>
      <c r="Q23" s="14">
        <v>15</v>
      </c>
      <c r="R23" s="15">
        <f t="shared" si="10"/>
        <v>150</v>
      </c>
      <c r="S23" s="14">
        <f t="shared" si="11"/>
        <v>15</v>
      </c>
      <c r="T23" s="15">
        <f t="shared" si="12"/>
        <v>120</v>
      </c>
      <c r="U23" s="14">
        <v>6</v>
      </c>
      <c r="V23" s="15">
        <f t="shared" si="13"/>
        <v>150</v>
      </c>
      <c r="W23" s="14">
        <v>6</v>
      </c>
      <c r="X23" s="15">
        <f t="shared" si="14"/>
        <v>240</v>
      </c>
      <c r="Y23" s="18">
        <f t="shared" si="15"/>
        <v>6</v>
      </c>
      <c r="Z23" s="15">
        <f t="shared" si="16"/>
        <v>108</v>
      </c>
      <c r="AA23" s="15">
        <v>0</v>
      </c>
      <c r="AB23" s="15">
        <f t="shared" si="18"/>
        <v>0</v>
      </c>
      <c r="AC23" s="19">
        <f t="shared" si="17"/>
        <v>2140</v>
      </c>
    </row>
    <row r="24" spans="1:29" s="5" customFormat="1" ht="14.25" customHeight="1" hidden="1">
      <c r="A24" s="3">
        <v>19</v>
      </c>
      <c r="B24" s="4" t="s">
        <v>23</v>
      </c>
      <c r="C24" s="14">
        <v>8</v>
      </c>
      <c r="D24" s="15">
        <f t="shared" si="0"/>
        <v>224</v>
      </c>
      <c r="E24" s="15">
        <f t="shared" si="1"/>
        <v>8</v>
      </c>
      <c r="F24" s="15">
        <f t="shared" si="2"/>
        <v>560</v>
      </c>
      <c r="G24" s="15">
        <v>8</v>
      </c>
      <c r="H24" s="15">
        <f t="shared" si="3"/>
        <v>280</v>
      </c>
      <c r="I24" s="18">
        <f t="shared" si="4"/>
        <v>8</v>
      </c>
      <c r="J24" s="15">
        <f t="shared" si="5"/>
        <v>480</v>
      </c>
      <c r="K24" s="18">
        <f t="shared" si="6"/>
        <v>8</v>
      </c>
      <c r="L24" s="15">
        <f t="shared" si="7"/>
        <v>120</v>
      </c>
      <c r="M24" s="18">
        <f t="shared" si="19"/>
        <v>8</v>
      </c>
      <c r="N24" s="15">
        <f t="shared" si="8"/>
        <v>480</v>
      </c>
      <c r="O24" s="15">
        <v>10</v>
      </c>
      <c r="P24" s="15">
        <f t="shared" si="9"/>
        <v>750</v>
      </c>
      <c r="Q24" s="14">
        <v>30</v>
      </c>
      <c r="R24" s="15">
        <f t="shared" si="10"/>
        <v>300</v>
      </c>
      <c r="S24" s="14">
        <f t="shared" si="11"/>
        <v>30</v>
      </c>
      <c r="T24" s="15">
        <f t="shared" si="12"/>
        <v>240</v>
      </c>
      <c r="U24" s="14">
        <v>12</v>
      </c>
      <c r="V24" s="15">
        <f t="shared" si="13"/>
        <v>300</v>
      </c>
      <c r="W24" s="14">
        <v>12</v>
      </c>
      <c r="X24" s="15">
        <f t="shared" si="14"/>
        <v>480</v>
      </c>
      <c r="Y24" s="18">
        <f t="shared" si="15"/>
        <v>12</v>
      </c>
      <c r="Z24" s="15">
        <f t="shared" si="16"/>
        <v>216</v>
      </c>
      <c r="AA24" s="15">
        <v>0</v>
      </c>
      <c r="AB24" s="15">
        <f t="shared" si="18"/>
        <v>0</v>
      </c>
      <c r="AC24" s="19">
        <f t="shared" si="17"/>
        <v>4430</v>
      </c>
    </row>
    <row r="25" spans="1:29" s="5" customFormat="1" ht="14.25" customHeight="1" hidden="1">
      <c r="A25" s="3">
        <v>20</v>
      </c>
      <c r="B25" s="4" t="s">
        <v>24</v>
      </c>
      <c r="C25" s="14">
        <v>6</v>
      </c>
      <c r="D25" s="15">
        <f t="shared" si="0"/>
        <v>168</v>
      </c>
      <c r="E25" s="15">
        <f t="shared" si="1"/>
        <v>6</v>
      </c>
      <c r="F25" s="15">
        <f t="shared" si="2"/>
        <v>420</v>
      </c>
      <c r="G25" s="15">
        <v>5</v>
      </c>
      <c r="H25" s="15">
        <f t="shared" si="3"/>
        <v>175</v>
      </c>
      <c r="I25" s="18">
        <f t="shared" si="4"/>
        <v>6</v>
      </c>
      <c r="J25" s="15">
        <f t="shared" si="5"/>
        <v>360</v>
      </c>
      <c r="K25" s="18">
        <f t="shared" si="6"/>
        <v>5</v>
      </c>
      <c r="L25" s="15">
        <f t="shared" si="7"/>
        <v>75</v>
      </c>
      <c r="M25" s="18">
        <f t="shared" si="19"/>
        <v>5</v>
      </c>
      <c r="N25" s="15">
        <f t="shared" si="8"/>
        <v>300</v>
      </c>
      <c r="O25" s="15">
        <v>6</v>
      </c>
      <c r="P25" s="15">
        <f t="shared" si="9"/>
        <v>450</v>
      </c>
      <c r="Q25" s="14">
        <v>20</v>
      </c>
      <c r="R25" s="15">
        <f t="shared" si="10"/>
        <v>200</v>
      </c>
      <c r="S25" s="14">
        <f t="shared" si="11"/>
        <v>20</v>
      </c>
      <c r="T25" s="15">
        <f t="shared" si="12"/>
        <v>160</v>
      </c>
      <c r="U25" s="14">
        <v>8</v>
      </c>
      <c r="V25" s="15">
        <f t="shared" si="13"/>
        <v>200</v>
      </c>
      <c r="W25" s="14">
        <v>8</v>
      </c>
      <c r="X25" s="15">
        <f t="shared" si="14"/>
        <v>320</v>
      </c>
      <c r="Y25" s="18">
        <f t="shared" si="15"/>
        <v>8</v>
      </c>
      <c r="Z25" s="15">
        <f t="shared" si="16"/>
        <v>144</v>
      </c>
      <c r="AA25" s="15">
        <v>0</v>
      </c>
      <c r="AB25" s="15">
        <f t="shared" si="18"/>
        <v>0</v>
      </c>
      <c r="AC25" s="19">
        <f t="shared" si="17"/>
        <v>2972</v>
      </c>
    </row>
    <row r="26" spans="1:29" s="5" customFormat="1" ht="14.25" customHeight="1" hidden="1">
      <c r="A26" s="3">
        <v>21</v>
      </c>
      <c r="B26" s="4" t="s">
        <v>25</v>
      </c>
      <c r="C26" s="14">
        <v>6</v>
      </c>
      <c r="D26" s="15">
        <f t="shared" si="0"/>
        <v>168</v>
      </c>
      <c r="E26" s="15">
        <f t="shared" si="1"/>
        <v>6</v>
      </c>
      <c r="F26" s="15">
        <f t="shared" si="2"/>
        <v>420</v>
      </c>
      <c r="G26" s="15">
        <v>5</v>
      </c>
      <c r="H26" s="15">
        <f t="shared" si="3"/>
        <v>175</v>
      </c>
      <c r="I26" s="18">
        <f t="shared" si="4"/>
        <v>6</v>
      </c>
      <c r="J26" s="15">
        <f t="shared" si="5"/>
        <v>360</v>
      </c>
      <c r="K26" s="18">
        <f t="shared" si="6"/>
        <v>5</v>
      </c>
      <c r="L26" s="15">
        <f t="shared" si="7"/>
        <v>75</v>
      </c>
      <c r="M26" s="18">
        <f t="shared" si="19"/>
        <v>5</v>
      </c>
      <c r="N26" s="15">
        <f t="shared" si="8"/>
        <v>300</v>
      </c>
      <c r="O26" s="15">
        <v>6</v>
      </c>
      <c r="P26" s="15">
        <f t="shared" si="9"/>
        <v>450</v>
      </c>
      <c r="Q26" s="14">
        <v>20</v>
      </c>
      <c r="R26" s="15">
        <f t="shared" si="10"/>
        <v>200</v>
      </c>
      <c r="S26" s="14">
        <f t="shared" si="11"/>
        <v>20</v>
      </c>
      <c r="T26" s="15">
        <f t="shared" si="12"/>
        <v>160</v>
      </c>
      <c r="U26" s="14">
        <v>8</v>
      </c>
      <c r="V26" s="15">
        <f t="shared" si="13"/>
        <v>200</v>
      </c>
      <c r="W26" s="14">
        <v>8</v>
      </c>
      <c r="X26" s="15">
        <f t="shared" si="14"/>
        <v>320</v>
      </c>
      <c r="Y26" s="18">
        <f t="shared" si="15"/>
        <v>8</v>
      </c>
      <c r="Z26" s="15">
        <f t="shared" si="16"/>
        <v>144</v>
      </c>
      <c r="AA26" s="15">
        <v>0</v>
      </c>
      <c r="AB26" s="15">
        <f t="shared" si="18"/>
        <v>0</v>
      </c>
      <c r="AC26" s="19">
        <f t="shared" si="17"/>
        <v>2972</v>
      </c>
    </row>
    <row r="27" spans="1:29" s="5" customFormat="1" ht="14.25" customHeight="1" hidden="1">
      <c r="A27" s="3">
        <v>22</v>
      </c>
      <c r="B27" s="4" t="s">
        <v>26</v>
      </c>
      <c r="C27" s="14">
        <v>6</v>
      </c>
      <c r="D27" s="15">
        <f t="shared" si="0"/>
        <v>168</v>
      </c>
      <c r="E27" s="15">
        <f t="shared" si="1"/>
        <v>6</v>
      </c>
      <c r="F27" s="15">
        <f t="shared" si="2"/>
        <v>420</v>
      </c>
      <c r="G27" s="15">
        <v>6</v>
      </c>
      <c r="H27" s="15">
        <f t="shared" si="3"/>
        <v>210</v>
      </c>
      <c r="I27" s="18">
        <f t="shared" si="4"/>
        <v>6</v>
      </c>
      <c r="J27" s="15">
        <f t="shared" si="5"/>
        <v>360</v>
      </c>
      <c r="K27" s="18">
        <f t="shared" si="6"/>
        <v>6</v>
      </c>
      <c r="L27" s="15">
        <f t="shared" si="7"/>
        <v>90</v>
      </c>
      <c r="M27" s="18">
        <f t="shared" si="19"/>
        <v>6</v>
      </c>
      <c r="N27" s="15">
        <f t="shared" si="8"/>
        <v>360</v>
      </c>
      <c r="O27" s="15">
        <v>6</v>
      </c>
      <c r="P27" s="15">
        <f t="shared" si="9"/>
        <v>450</v>
      </c>
      <c r="Q27" s="14">
        <v>25</v>
      </c>
      <c r="R27" s="15">
        <f t="shared" si="10"/>
        <v>250</v>
      </c>
      <c r="S27" s="14">
        <f t="shared" si="11"/>
        <v>25</v>
      </c>
      <c r="T27" s="15">
        <f t="shared" si="12"/>
        <v>200</v>
      </c>
      <c r="U27" s="14">
        <v>12</v>
      </c>
      <c r="V27" s="15">
        <f t="shared" si="13"/>
        <v>300</v>
      </c>
      <c r="W27" s="14">
        <v>8</v>
      </c>
      <c r="X27" s="15">
        <f t="shared" si="14"/>
        <v>320</v>
      </c>
      <c r="Y27" s="18">
        <f t="shared" si="15"/>
        <v>8</v>
      </c>
      <c r="Z27" s="15">
        <f t="shared" si="16"/>
        <v>144</v>
      </c>
      <c r="AA27" s="15">
        <v>0</v>
      </c>
      <c r="AB27" s="15">
        <f t="shared" si="18"/>
        <v>0</v>
      </c>
      <c r="AC27" s="19">
        <f t="shared" si="17"/>
        <v>3272</v>
      </c>
    </row>
    <row r="28" spans="1:29" s="5" customFormat="1" ht="14.25" customHeight="1" hidden="1">
      <c r="A28" s="3">
        <v>23</v>
      </c>
      <c r="B28" s="4" t="s">
        <v>27</v>
      </c>
      <c r="C28" s="14">
        <v>4</v>
      </c>
      <c r="D28" s="15">
        <f t="shared" si="0"/>
        <v>112</v>
      </c>
      <c r="E28" s="15">
        <f t="shared" si="1"/>
        <v>4</v>
      </c>
      <c r="F28" s="15">
        <f t="shared" si="2"/>
        <v>280</v>
      </c>
      <c r="G28" s="15">
        <v>4</v>
      </c>
      <c r="H28" s="15">
        <f t="shared" si="3"/>
        <v>140</v>
      </c>
      <c r="I28" s="18">
        <f t="shared" si="4"/>
        <v>4</v>
      </c>
      <c r="J28" s="15">
        <f t="shared" si="5"/>
        <v>240</v>
      </c>
      <c r="K28" s="18">
        <f t="shared" si="6"/>
        <v>4</v>
      </c>
      <c r="L28" s="15">
        <f t="shared" si="7"/>
        <v>60</v>
      </c>
      <c r="M28" s="18">
        <f t="shared" si="19"/>
        <v>4</v>
      </c>
      <c r="N28" s="15">
        <f t="shared" si="8"/>
        <v>240</v>
      </c>
      <c r="O28" s="15">
        <v>4</v>
      </c>
      <c r="P28" s="15">
        <f t="shared" si="9"/>
        <v>300</v>
      </c>
      <c r="Q28" s="14">
        <v>15</v>
      </c>
      <c r="R28" s="15">
        <f t="shared" si="10"/>
        <v>150</v>
      </c>
      <c r="S28" s="14">
        <f t="shared" si="11"/>
        <v>15</v>
      </c>
      <c r="T28" s="15">
        <f t="shared" si="12"/>
        <v>120</v>
      </c>
      <c r="U28" s="14">
        <v>6</v>
      </c>
      <c r="V28" s="15">
        <f t="shared" si="13"/>
        <v>150</v>
      </c>
      <c r="W28" s="14">
        <v>6</v>
      </c>
      <c r="X28" s="15">
        <f t="shared" si="14"/>
        <v>240</v>
      </c>
      <c r="Y28" s="18">
        <f t="shared" si="15"/>
        <v>6</v>
      </c>
      <c r="Z28" s="15">
        <f t="shared" si="16"/>
        <v>108</v>
      </c>
      <c r="AA28" s="15">
        <v>0</v>
      </c>
      <c r="AB28" s="15">
        <f t="shared" si="18"/>
        <v>0</v>
      </c>
      <c r="AC28" s="19">
        <f t="shared" si="17"/>
        <v>2140</v>
      </c>
    </row>
    <row r="29" spans="1:29" s="5" customFormat="1" ht="14.25" customHeight="1" hidden="1">
      <c r="A29" s="3">
        <v>24</v>
      </c>
      <c r="B29" s="4" t="s">
        <v>28</v>
      </c>
      <c r="C29" s="14">
        <v>8</v>
      </c>
      <c r="D29" s="15">
        <f t="shared" si="0"/>
        <v>224</v>
      </c>
      <c r="E29" s="15">
        <f t="shared" si="1"/>
        <v>8</v>
      </c>
      <c r="F29" s="15">
        <f t="shared" si="2"/>
        <v>560</v>
      </c>
      <c r="G29" s="15">
        <v>8</v>
      </c>
      <c r="H29" s="15">
        <f t="shared" si="3"/>
        <v>280</v>
      </c>
      <c r="I29" s="18">
        <f t="shared" si="4"/>
        <v>8</v>
      </c>
      <c r="J29" s="15">
        <f t="shared" si="5"/>
        <v>480</v>
      </c>
      <c r="K29" s="18">
        <f t="shared" si="6"/>
        <v>8</v>
      </c>
      <c r="L29" s="15">
        <f t="shared" si="7"/>
        <v>120</v>
      </c>
      <c r="M29" s="18">
        <f t="shared" si="19"/>
        <v>8</v>
      </c>
      <c r="N29" s="15">
        <f t="shared" si="8"/>
        <v>480</v>
      </c>
      <c r="O29" s="15">
        <v>10</v>
      </c>
      <c r="P29" s="15">
        <f t="shared" si="9"/>
        <v>750</v>
      </c>
      <c r="Q29" s="14">
        <v>30</v>
      </c>
      <c r="R29" s="15">
        <f t="shared" si="10"/>
        <v>300</v>
      </c>
      <c r="S29" s="14">
        <f t="shared" si="11"/>
        <v>30</v>
      </c>
      <c r="T29" s="15">
        <f t="shared" si="12"/>
        <v>240</v>
      </c>
      <c r="U29" s="14">
        <v>16</v>
      </c>
      <c r="V29" s="15">
        <f t="shared" si="13"/>
        <v>400</v>
      </c>
      <c r="W29" s="14">
        <v>12</v>
      </c>
      <c r="X29" s="15">
        <f t="shared" si="14"/>
        <v>480</v>
      </c>
      <c r="Y29" s="18">
        <f t="shared" si="15"/>
        <v>12</v>
      </c>
      <c r="Z29" s="15">
        <f t="shared" si="16"/>
        <v>216</v>
      </c>
      <c r="AA29" s="15">
        <v>0</v>
      </c>
      <c r="AB29" s="15">
        <f t="shared" si="18"/>
        <v>0</v>
      </c>
      <c r="AC29" s="19">
        <f t="shared" si="17"/>
        <v>4530</v>
      </c>
    </row>
    <row r="30" spans="1:29" s="5" customFormat="1" ht="14.25" customHeight="1" hidden="1">
      <c r="A30" s="3">
        <v>25</v>
      </c>
      <c r="B30" s="4" t="s">
        <v>47</v>
      </c>
      <c r="C30" s="14">
        <v>6</v>
      </c>
      <c r="D30" s="15">
        <f t="shared" si="0"/>
        <v>168</v>
      </c>
      <c r="E30" s="15">
        <f t="shared" si="1"/>
        <v>6</v>
      </c>
      <c r="F30" s="15">
        <f t="shared" si="2"/>
        <v>420</v>
      </c>
      <c r="G30" s="15">
        <v>5</v>
      </c>
      <c r="H30" s="15">
        <f t="shared" si="3"/>
        <v>175</v>
      </c>
      <c r="I30" s="18">
        <f t="shared" si="4"/>
        <v>6</v>
      </c>
      <c r="J30" s="15">
        <f t="shared" si="5"/>
        <v>360</v>
      </c>
      <c r="K30" s="18">
        <f t="shared" si="6"/>
        <v>5</v>
      </c>
      <c r="L30" s="15">
        <f t="shared" si="7"/>
        <v>75</v>
      </c>
      <c r="M30" s="18">
        <f t="shared" si="19"/>
        <v>5</v>
      </c>
      <c r="N30" s="15">
        <f t="shared" si="8"/>
        <v>300</v>
      </c>
      <c r="O30" s="15">
        <v>5</v>
      </c>
      <c r="P30" s="15">
        <f t="shared" si="9"/>
        <v>375</v>
      </c>
      <c r="Q30" s="14">
        <v>20</v>
      </c>
      <c r="R30" s="15">
        <f t="shared" si="10"/>
        <v>200</v>
      </c>
      <c r="S30" s="14">
        <f t="shared" si="11"/>
        <v>20</v>
      </c>
      <c r="T30" s="15">
        <f t="shared" si="12"/>
        <v>160</v>
      </c>
      <c r="U30" s="14">
        <v>8</v>
      </c>
      <c r="V30" s="15">
        <f t="shared" si="13"/>
        <v>200</v>
      </c>
      <c r="W30" s="14">
        <v>8</v>
      </c>
      <c r="X30" s="15">
        <f t="shared" si="14"/>
        <v>320</v>
      </c>
      <c r="Y30" s="18">
        <f t="shared" si="15"/>
        <v>8</v>
      </c>
      <c r="Z30" s="15">
        <f t="shared" si="16"/>
        <v>144</v>
      </c>
      <c r="AA30" s="15">
        <v>0</v>
      </c>
      <c r="AB30" s="15">
        <f t="shared" si="18"/>
        <v>0</v>
      </c>
      <c r="AC30" s="19">
        <f t="shared" si="17"/>
        <v>2897</v>
      </c>
    </row>
    <row r="31" spans="1:29" s="5" customFormat="1" ht="14.25" customHeight="1" hidden="1">
      <c r="A31" s="3">
        <v>26</v>
      </c>
      <c r="B31" s="4" t="s">
        <v>29</v>
      </c>
      <c r="C31" s="14">
        <v>6</v>
      </c>
      <c r="D31" s="15">
        <f t="shared" si="0"/>
        <v>168</v>
      </c>
      <c r="E31" s="15">
        <f t="shared" si="1"/>
        <v>6</v>
      </c>
      <c r="F31" s="15">
        <f t="shared" si="2"/>
        <v>420</v>
      </c>
      <c r="G31" s="15">
        <v>5</v>
      </c>
      <c r="H31" s="15">
        <f t="shared" si="3"/>
        <v>175</v>
      </c>
      <c r="I31" s="18">
        <f t="shared" si="4"/>
        <v>6</v>
      </c>
      <c r="J31" s="15">
        <f t="shared" si="5"/>
        <v>360</v>
      </c>
      <c r="K31" s="18">
        <f t="shared" si="6"/>
        <v>5</v>
      </c>
      <c r="L31" s="15">
        <f t="shared" si="7"/>
        <v>75</v>
      </c>
      <c r="M31" s="18">
        <f t="shared" si="19"/>
        <v>5</v>
      </c>
      <c r="N31" s="15">
        <f t="shared" si="8"/>
        <v>300</v>
      </c>
      <c r="O31" s="15">
        <v>6</v>
      </c>
      <c r="P31" s="15">
        <f t="shared" si="9"/>
        <v>450</v>
      </c>
      <c r="Q31" s="14">
        <v>20</v>
      </c>
      <c r="R31" s="15">
        <f t="shared" si="10"/>
        <v>200</v>
      </c>
      <c r="S31" s="14">
        <f t="shared" si="11"/>
        <v>20</v>
      </c>
      <c r="T31" s="15">
        <f t="shared" si="12"/>
        <v>160</v>
      </c>
      <c r="U31" s="14">
        <v>8</v>
      </c>
      <c r="V31" s="15">
        <f t="shared" si="13"/>
        <v>200</v>
      </c>
      <c r="W31" s="14">
        <v>8</v>
      </c>
      <c r="X31" s="15">
        <f t="shared" si="14"/>
        <v>320</v>
      </c>
      <c r="Y31" s="18">
        <f t="shared" si="15"/>
        <v>8</v>
      </c>
      <c r="Z31" s="15">
        <f t="shared" si="16"/>
        <v>144</v>
      </c>
      <c r="AA31" s="15">
        <v>0</v>
      </c>
      <c r="AB31" s="15">
        <f t="shared" si="18"/>
        <v>0</v>
      </c>
      <c r="AC31" s="19">
        <f t="shared" si="17"/>
        <v>2972</v>
      </c>
    </row>
    <row r="32" spans="1:29" s="5" customFormat="1" ht="14.25" customHeight="1" hidden="1">
      <c r="A32" s="3">
        <v>27</v>
      </c>
      <c r="B32" s="4" t="s">
        <v>30</v>
      </c>
      <c r="C32" s="14">
        <v>6</v>
      </c>
      <c r="D32" s="15">
        <f t="shared" si="0"/>
        <v>168</v>
      </c>
      <c r="E32" s="15">
        <f t="shared" si="1"/>
        <v>6</v>
      </c>
      <c r="F32" s="15">
        <f t="shared" si="2"/>
        <v>420</v>
      </c>
      <c r="G32" s="15">
        <v>5</v>
      </c>
      <c r="H32" s="15">
        <f t="shared" si="3"/>
        <v>175</v>
      </c>
      <c r="I32" s="18">
        <f t="shared" si="4"/>
        <v>6</v>
      </c>
      <c r="J32" s="15">
        <f t="shared" si="5"/>
        <v>360</v>
      </c>
      <c r="K32" s="18">
        <f t="shared" si="6"/>
        <v>5</v>
      </c>
      <c r="L32" s="15">
        <f t="shared" si="7"/>
        <v>75</v>
      </c>
      <c r="M32" s="18">
        <f t="shared" si="19"/>
        <v>5</v>
      </c>
      <c r="N32" s="15">
        <f t="shared" si="8"/>
        <v>300</v>
      </c>
      <c r="O32" s="15">
        <v>6</v>
      </c>
      <c r="P32" s="15">
        <f t="shared" si="9"/>
        <v>450</v>
      </c>
      <c r="Q32" s="14">
        <v>20</v>
      </c>
      <c r="R32" s="15">
        <f t="shared" si="10"/>
        <v>200</v>
      </c>
      <c r="S32" s="14">
        <f t="shared" si="11"/>
        <v>20</v>
      </c>
      <c r="T32" s="15">
        <f t="shared" si="12"/>
        <v>160</v>
      </c>
      <c r="U32" s="14">
        <v>8</v>
      </c>
      <c r="V32" s="15">
        <f t="shared" si="13"/>
        <v>200</v>
      </c>
      <c r="W32" s="14">
        <v>8</v>
      </c>
      <c r="X32" s="15">
        <f t="shared" si="14"/>
        <v>320</v>
      </c>
      <c r="Y32" s="18">
        <f t="shared" si="15"/>
        <v>8</v>
      </c>
      <c r="Z32" s="15">
        <f t="shared" si="16"/>
        <v>144</v>
      </c>
      <c r="AA32" s="15">
        <v>0</v>
      </c>
      <c r="AB32" s="15">
        <f t="shared" si="18"/>
        <v>0</v>
      </c>
      <c r="AC32" s="19">
        <f t="shared" si="17"/>
        <v>2972</v>
      </c>
    </row>
    <row r="33" spans="1:29" s="5" customFormat="1" ht="14.25" customHeight="1" hidden="1">
      <c r="A33" s="3">
        <v>28</v>
      </c>
      <c r="B33" s="4" t="s">
        <v>31</v>
      </c>
      <c r="C33" s="14">
        <v>10</v>
      </c>
      <c r="D33" s="15">
        <f t="shared" si="0"/>
        <v>280</v>
      </c>
      <c r="E33" s="15">
        <f t="shared" si="1"/>
        <v>10</v>
      </c>
      <c r="F33" s="15">
        <f t="shared" si="2"/>
        <v>700</v>
      </c>
      <c r="G33" s="15">
        <v>10</v>
      </c>
      <c r="H33" s="15">
        <f t="shared" si="3"/>
        <v>350</v>
      </c>
      <c r="I33" s="18">
        <f t="shared" si="4"/>
        <v>10</v>
      </c>
      <c r="J33" s="15">
        <f t="shared" si="5"/>
        <v>600</v>
      </c>
      <c r="K33" s="18">
        <f t="shared" si="6"/>
        <v>10</v>
      </c>
      <c r="L33" s="15">
        <f t="shared" si="7"/>
        <v>150</v>
      </c>
      <c r="M33" s="18">
        <f t="shared" si="19"/>
        <v>10</v>
      </c>
      <c r="N33" s="15">
        <f t="shared" si="8"/>
        <v>600</v>
      </c>
      <c r="O33" s="15">
        <v>11</v>
      </c>
      <c r="P33" s="15">
        <f t="shared" si="9"/>
        <v>825</v>
      </c>
      <c r="Q33" s="14">
        <v>302</v>
      </c>
      <c r="R33" s="15">
        <f t="shared" si="10"/>
        <v>3020</v>
      </c>
      <c r="S33" s="14">
        <f t="shared" si="11"/>
        <v>302</v>
      </c>
      <c r="T33" s="15">
        <f t="shared" si="12"/>
        <v>2416</v>
      </c>
      <c r="U33" s="14">
        <v>25</v>
      </c>
      <c r="V33" s="15">
        <f t="shared" si="13"/>
        <v>625</v>
      </c>
      <c r="W33" s="14">
        <v>15</v>
      </c>
      <c r="X33" s="15">
        <f t="shared" si="14"/>
        <v>600</v>
      </c>
      <c r="Y33" s="18">
        <f t="shared" si="15"/>
        <v>15</v>
      </c>
      <c r="Z33" s="15">
        <f t="shared" si="16"/>
        <v>270</v>
      </c>
      <c r="AA33" s="15">
        <v>0</v>
      </c>
      <c r="AB33" s="15">
        <f t="shared" si="18"/>
        <v>0</v>
      </c>
      <c r="AC33" s="19">
        <f t="shared" si="17"/>
        <v>10436</v>
      </c>
    </row>
    <row r="34" spans="1:29" s="5" customFormat="1" ht="14.25" customHeight="1" hidden="1">
      <c r="A34" s="3">
        <v>29</v>
      </c>
      <c r="B34" s="4" t="s">
        <v>32</v>
      </c>
      <c r="C34" s="14">
        <v>7</v>
      </c>
      <c r="D34" s="15">
        <f t="shared" si="0"/>
        <v>196</v>
      </c>
      <c r="E34" s="15">
        <f t="shared" si="1"/>
        <v>7</v>
      </c>
      <c r="F34" s="15">
        <f t="shared" si="2"/>
        <v>490</v>
      </c>
      <c r="G34" s="15">
        <v>8</v>
      </c>
      <c r="H34" s="15">
        <f t="shared" si="3"/>
        <v>280</v>
      </c>
      <c r="I34" s="18">
        <f t="shared" si="4"/>
        <v>7</v>
      </c>
      <c r="J34" s="15">
        <f t="shared" si="5"/>
        <v>420</v>
      </c>
      <c r="K34" s="18">
        <f t="shared" si="6"/>
        <v>8</v>
      </c>
      <c r="L34" s="15">
        <f t="shared" si="7"/>
        <v>120</v>
      </c>
      <c r="M34" s="18">
        <f t="shared" si="19"/>
        <v>8</v>
      </c>
      <c r="N34" s="15">
        <f t="shared" si="8"/>
        <v>480</v>
      </c>
      <c r="O34" s="15">
        <v>8</v>
      </c>
      <c r="P34" s="15">
        <f t="shared" si="9"/>
        <v>600</v>
      </c>
      <c r="Q34" s="14">
        <v>20</v>
      </c>
      <c r="R34" s="15">
        <f t="shared" si="10"/>
        <v>200</v>
      </c>
      <c r="S34" s="14">
        <f t="shared" si="11"/>
        <v>20</v>
      </c>
      <c r="T34" s="15">
        <f t="shared" si="12"/>
        <v>160</v>
      </c>
      <c r="U34" s="14">
        <v>12</v>
      </c>
      <c r="V34" s="15">
        <f t="shared" si="13"/>
        <v>300</v>
      </c>
      <c r="W34" s="14">
        <v>10</v>
      </c>
      <c r="X34" s="15">
        <f t="shared" si="14"/>
        <v>400</v>
      </c>
      <c r="Y34" s="18">
        <f t="shared" si="15"/>
        <v>10</v>
      </c>
      <c r="Z34" s="15">
        <f t="shared" si="16"/>
        <v>180</v>
      </c>
      <c r="AA34" s="15">
        <v>0</v>
      </c>
      <c r="AB34" s="15">
        <f t="shared" si="18"/>
        <v>0</v>
      </c>
      <c r="AC34" s="19">
        <f t="shared" si="17"/>
        <v>3826</v>
      </c>
    </row>
    <row r="35" spans="1:29" s="5" customFormat="1" ht="14.25" customHeight="1" hidden="1">
      <c r="A35" s="3">
        <v>30</v>
      </c>
      <c r="B35" s="4" t="s">
        <v>33</v>
      </c>
      <c r="C35" s="14">
        <v>10</v>
      </c>
      <c r="D35" s="15">
        <f t="shared" si="0"/>
        <v>280</v>
      </c>
      <c r="E35" s="15">
        <f t="shared" si="1"/>
        <v>10</v>
      </c>
      <c r="F35" s="15">
        <f t="shared" si="2"/>
        <v>700</v>
      </c>
      <c r="G35" s="15">
        <v>10</v>
      </c>
      <c r="H35" s="15">
        <f t="shared" si="3"/>
        <v>350</v>
      </c>
      <c r="I35" s="18">
        <f t="shared" si="4"/>
        <v>10</v>
      </c>
      <c r="J35" s="15">
        <f t="shared" si="5"/>
        <v>600</v>
      </c>
      <c r="K35" s="18">
        <f t="shared" si="6"/>
        <v>10</v>
      </c>
      <c r="L35" s="15">
        <f t="shared" si="7"/>
        <v>150</v>
      </c>
      <c r="M35" s="18">
        <f t="shared" si="19"/>
        <v>10</v>
      </c>
      <c r="N35" s="15">
        <f t="shared" si="8"/>
        <v>600</v>
      </c>
      <c r="O35" s="15">
        <v>10</v>
      </c>
      <c r="P35" s="15">
        <f t="shared" si="9"/>
        <v>750</v>
      </c>
      <c r="Q35" s="14">
        <v>30</v>
      </c>
      <c r="R35" s="15">
        <f t="shared" si="10"/>
        <v>300</v>
      </c>
      <c r="S35" s="14">
        <f t="shared" si="11"/>
        <v>30</v>
      </c>
      <c r="T35" s="15">
        <f t="shared" si="12"/>
        <v>240</v>
      </c>
      <c r="U35" s="14">
        <v>25</v>
      </c>
      <c r="V35" s="15">
        <f t="shared" si="13"/>
        <v>625</v>
      </c>
      <c r="W35" s="14">
        <v>15</v>
      </c>
      <c r="X35" s="15">
        <f t="shared" si="14"/>
        <v>600</v>
      </c>
      <c r="Y35" s="18">
        <f t="shared" si="15"/>
        <v>15</v>
      </c>
      <c r="Z35" s="15">
        <f t="shared" si="16"/>
        <v>270</v>
      </c>
      <c r="AA35" s="15">
        <v>0</v>
      </c>
      <c r="AB35" s="15">
        <f t="shared" si="18"/>
        <v>0</v>
      </c>
      <c r="AC35" s="19">
        <f t="shared" si="17"/>
        <v>5465</v>
      </c>
    </row>
    <row r="36" spans="1:29" s="5" customFormat="1" ht="14.25" customHeight="1" hidden="1">
      <c r="A36" s="3">
        <v>31</v>
      </c>
      <c r="B36" s="4" t="s">
        <v>34</v>
      </c>
      <c r="C36" s="14">
        <v>10</v>
      </c>
      <c r="D36" s="15">
        <f t="shared" si="0"/>
        <v>280</v>
      </c>
      <c r="E36" s="15">
        <f t="shared" si="1"/>
        <v>10</v>
      </c>
      <c r="F36" s="15">
        <f t="shared" si="2"/>
        <v>700</v>
      </c>
      <c r="G36" s="15">
        <v>10</v>
      </c>
      <c r="H36" s="15">
        <f t="shared" si="3"/>
        <v>350</v>
      </c>
      <c r="I36" s="18">
        <f t="shared" si="4"/>
        <v>10</v>
      </c>
      <c r="J36" s="15">
        <f t="shared" si="5"/>
        <v>600</v>
      </c>
      <c r="K36" s="18">
        <f t="shared" si="6"/>
        <v>10</v>
      </c>
      <c r="L36" s="15">
        <f t="shared" si="7"/>
        <v>150</v>
      </c>
      <c r="M36" s="18">
        <f t="shared" si="19"/>
        <v>10</v>
      </c>
      <c r="N36" s="15">
        <f t="shared" si="8"/>
        <v>600</v>
      </c>
      <c r="O36" s="15">
        <v>12</v>
      </c>
      <c r="P36" s="15">
        <f t="shared" si="9"/>
        <v>900</v>
      </c>
      <c r="Q36" s="14">
        <v>35</v>
      </c>
      <c r="R36" s="15">
        <f t="shared" si="10"/>
        <v>350</v>
      </c>
      <c r="S36" s="14">
        <f t="shared" si="11"/>
        <v>35</v>
      </c>
      <c r="T36" s="15">
        <f t="shared" si="12"/>
        <v>280</v>
      </c>
      <c r="U36" s="14">
        <v>25</v>
      </c>
      <c r="V36" s="15">
        <f t="shared" si="13"/>
        <v>625</v>
      </c>
      <c r="W36" s="14">
        <v>20</v>
      </c>
      <c r="X36" s="15">
        <f t="shared" si="14"/>
        <v>800</v>
      </c>
      <c r="Y36" s="18">
        <f t="shared" si="15"/>
        <v>20</v>
      </c>
      <c r="Z36" s="15">
        <f t="shared" si="16"/>
        <v>360</v>
      </c>
      <c r="AA36" s="15">
        <v>0</v>
      </c>
      <c r="AB36" s="15">
        <f t="shared" si="18"/>
        <v>0</v>
      </c>
      <c r="AC36" s="19">
        <f t="shared" si="17"/>
        <v>5995</v>
      </c>
    </row>
    <row r="37" spans="1:29" s="7" customFormat="1" ht="14.25" customHeight="1">
      <c r="A37" s="6"/>
      <c r="B37" s="6" t="s">
        <v>35</v>
      </c>
      <c r="C37" s="16">
        <f>SUM(C6:C36)</f>
        <v>170</v>
      </c>
      <c r="D37" s="17">
        <f>SUM(D6:D36)</f>
        <v>4760</v>
      </c>
      <c r="E37" s="15">
        <f t="shared" si="1"/>
        <v>170</v>
      </c>
      <c r="F37" s="17">
        <f>SUM(F6:F36)</f>
        <v>11900</v>
      </c>
      <c r="G37" s="16">
        <f>SUM(G6:G36)</f>
        <v>158</v>
      </c>
      <c r="H37" s="15">
        <f t="shared" si="3"/>
        <v>5530</v>
      </c>
      <c r="I37" s="16">
        <f>SUM(I6:I36)</f>
        <v>170</v>
      </c>
      <c r="J37" s="15">
        <f t="shared" si="5"/>
        <v>10200</v>
      </c>
      <c r="K37" s="18">
        <f t="shared" si="6"/>
        <v>158</v>
      </c>
      <c r="L37" s="15">
        <f t="shared" si="7"/>
        <v>2370</v>
      </c>
      <c r="M37" s="18">
        <f t="shared" si="19"/>
        <v>158</v>
      </c>
      <c r="N37" s="15">
        <f t="shared" si="8"/>
        <v>9480</v>
      </c>
      <c r="O37" s="16">
        <f>SUM(O6:O36)</f>
        <v>170</v>
      </c>
      <c r="P37" s="15">
        <f t="shared" si="9"/>
        <v>12750</v>
      </c>
      <c r="Q37" s="16">
        <f>SUM(Q6:Q36)</f>
        <v>875</v>
      </c>
      <c r="R37" s="17">
        <f>SUM(R6:R36)</f>
        <v>8750</v>
      </c>
      <c r="S37" s="16">
        <f>SUM(S6:S36)</f>
        <v>875</v>
      </c>
      <c r="T37" s="15">
        <f t="shared" si="12"/>
        <v>7000</v>
      </c>
      <c r="U37" s="16">
        <f>SUM(U6:U36)</f>
        <v>280</v>
      </c>
      <c r="V37" s="15">
        <f t="shared" si="13"/>
        <v>7000</v>
      </c>
      <c r="W37" s="16">
        <f>SUM(W6:W36)</f>
        <v>246</v>
      </c>
      <c r="X37" s="15">
        <f t="shared" si="14"/>
        <v>9840</v>
      </c>
      <c r="Y37" s="16">
        <f>SUM(Y6:Y36)</f>
        <v>246</v>
      </c>
      <c r="Z37" s="15">
        <f t="shared" si="16"/>
        <v>4428</v>
      </c>
      <c r="AA37" s="15">
        <v>0</v>
      </c>
      <c r="AB37" s="17">
        <f>SUM(AB6:AB36)</f>
        <v>0</v>
      </c>
      <c r="AC37" s="17">
        <f>SUM(AC6:AC36)</f>
        <v>93828</v>
      </c>
    </row>
    <row r="38" spans="1:29" s="5" customFormat="1" ht="12.75">
      <c r="A38" s="8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spans="1:29" s="5" customFormat="1" ht="12.75">
      <c r="A39" s="8"/>
      <c r="B39" s="9" t="s">
        <v>36</v>
      </c>
      <c r="C39" s="9"/>
      <c r="D39" s="9"/>
      <c r="E39" s="9"/>
      <c r="F39" s="9"/>
      <c r="G39" s="10"/>
      <c r="H39" s="10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10" t="s">
        <v>37</v>
      </c>
      <c r="X39" s="10"/>
      <c r="Y39" s="10"/>
      <c r="Z39" s="10"/>
      <c r="AA39" s="9"/>
      <c r="AB39" s="9"/>
      <c r="AC39" s="11"/>
    </row>
    <row r="40" s="5" customFormat="1" ht="12.75">
      <c r="A40" s="8"/>
    </row>
    <row r="41" s="5" customFormat="1" ht="12.75">
      <c r="A41" s="8"/>
    </row>
    <row r="42" s="5" customFormat="1" ht="12.75">
      <c r="A42" s="8"/>
    </row>
    <row r="43" s="5" customFormat="1" ht="12.75">
      <c r="A43" s="8"/>
    </row>
    <row r="44" s="5" customFormat="1" ht="12.75">
      <c r="A44" s="8"/>
    </row>
  </sheetData>
  <sheetProtection/>
  <mergeCells count="18">
    <mergeCell ref="G4:H4"/>
    <mergeCell ref="O4:P4"/>
    <mergeCell ref="A2:Z2"/>
    <mergeCell ref="A3:A5"/>
    <mergeCell ref="B3:B5"/>
    <mergeCell ref="C3:Z3"/>
    <mergeCell ref="S4:T4"/>
    <mergeCell ref="U4:V4"/>
    <mergeCell ref="AA3:AC3"/>
    <mergeCell ref="C4:D4"/>
    <mergeCell ref="I4:J4"/>
    <mergeCell ref="K4:L4"/>
    <mergeCell ref="M4:N4"/>
    <mergeCell ref="W4:X4"/>
    <mergeCell ref="Y4:Z4"/>
    <mergeCell ref="Q4:R4"/>
    <mergeCell ref="AA4:AB4"/>
    <mergeCell ref="E4:F4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6"/>
  <sheetViews>
    <sheetView tabSelected="1" workbookViewId="0" topLeftCell="A1">
      <pane xSplit="2" ySplit="6" topLeftCell="C1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E35" sqref="AE35"/>
    </sheetView>
  </sheetViews>
  <sheetFormatPr defaultColWidth="9.140625" defaultRowHeight="12.75"/>
  <cols>
    <col min="1" max="1" width="3.28125" style="8" customWidth="1"/>
    <col min="2" max="2" width="23.7109375" style="5" customWidth="1"/>
    <col min="3" max="3" width="4.00390625" style="5" customWidth="1"/>
    <col min="4" max="4" width="5.7109375" style="5" customWidth="1"/>
    <col min="5" max="5" width="3.7109375" style="5" customWidth="1"/>
    <col min="6" max="6" width="5.7109375" style="5" customWidth="1"/>
    <col min="7" max="7" width="3.8515625" style="5" customWidth="1"/>
    <col min="8" max="8" width="5.421875" style="5" customWidth="1"/>
    <col min="9" max="9" width="4.140625" style="5" customWidth="1"/>
    <col min="10" max="10" width="6.00390625" style="5" customWidth="1"/>
    <col min="11" max="11" width="4.28125" style="5" customWidth="1"/>
    <col min="12" max="12" width="5.7109375" style="5" customWidth="1"/>
    <col min="13" max="13" width="4.421875" style="5" customWidth="1"/>
    <col min="14" max="14" width="5.00390625" style="5" customWidth="1"/>
    <col min="15" max="15" width="3.57421875" style="5" customWidth="1"/>
    <col min="16" max="16" width="5.421875" style="5" customWidth="1"/>
    <col min="17" max="17" width="4.00390625" style="5" customWidth="1"/>
    <col min="18" max="18" width="5.57421875" style="5" customWidth="1"/>
    <col min="19" max="19" width="3.57421875" style="5" customWidth="1"/>
    <col min="20" max="20" width="6.140625" style="5" customWidth="1"/>
    <col min="21" max="21" width="4.8515625" style="5" customWidth="1"/>
    <col min="22" max="22" width="7.421875" style="5" customWidth="1"/>
    <col min="23" max="23" width="3.57421875" style="5" customWidth="1"/>
    <col min="24" max="24" width="7.00390625" style="5" customWidth="1"/>
    <col min="25" max="25" width="4.7109375" style="5" customWidth="1"/>
    <col min="26" max="26" width="7.421875" style="5" customWidth="1"/>
    <col min="27" max="27" width="5.8515625" style="5" hidden="1" customWidth="1"/>
    <col min="28" max="28" width="6.00390625" style="5" hidden="1" customWidth="1"/>
    <col min="29" max="29" width="10.57421875" style="5" customWidth="1"/>
  </cols>
  <sheetData>
    <row r="1" ht="12.75">
      <c r="X1" s="5" t="s">
        <v>55</v>
      </c>
    </row>
    <row r="2" ht="12.75">
      <c r="X2" s="5" t="s">
        <v>56</v>
      </c>
    </row>
    <row r="3" spans="1:26" s="5" customFormat="1" ht="12.75">
      <c r="A3" s="8"/>
      <c r="Z3" s="5" t="s">
        <v>57</v>
      </c>
    </row>
    <row r="4" spans="1:29" s="5" customFormat="1" ht="14.25" customHeight="1">
      <c r="A4" s="24" t="s">
        <v>46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13"/>
      <c r="AB4" s="13"/>
      <c r="AC4" s="13"/>
    </row>
    <row r="5" spans="1:29" s="5" customFormat="1" ht="13.5" customHeight="1">
      <c r="A5" s="25" t="s">
        <v>0</v>
      </c>
      <c r="B5" s="26" t="s">
        <v>1</v>
      </c>
      <c r="C5" s="27" t="s">
        <v>39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1"/>
    </row>
    <row r="6" spans="1:29" s="5" customFormat="1" ht="43.5" customHeight="1">
      <c r="A6" s="25"/>
      <c r="B6" s="26"/>
      <c r="C6" s="22" t="s">
        <v>44</v>
      </c>
      <c r="D6" s="22"/>
      <c r="E6" s="22" t="s">
        <v>42</v>
      </c>
      <c r="F6" s="22"/>
      <c r="G6" s="22" t="s">
        <v>60</v>
      </c>
      <c r="H6" s="22"/>
      <c r="I6" s="23" t="s">
        <v>61</v>
      </c>
      <c r="J6" s="23"/>
      <c r="K6" s="22" t="s">
        <v>49</v>
      </c>
      <c r="L6" s="22"/>
      <c r="M6" s="22" t="s">
        <v>59</v>
      </c>
      <c r="N6" s="22"/>
      <c r="O6" s="22" t="s">
        <v>50</v>
      </c>
      <c r="P6" s="22"/>
      <c r="Q6" s="22" t="s">
        <v>48</v>
      </c>
      <c r="R6" s="22"/>
      <c r="S6" s="22" t="s">
        <v>51</v>
      </c>
      <c r="T6" s="22"/>
      <c r="U6" s="22" t="s">
        <v>52</v>
      </c>
      <c r="V6" s="22"/>
      <c r="W6" s="22" t="s">
        <v>53</v>
      </c>
      <c r="X6" s="22"/>
      <c r="Y6" s="22" t="s">
        <v>41</v>
      </c>
      <c r="Z6" s="22"/>
      <c r="AA6" s="22" t="s">
        <v>54</v>
      </c>
      <c r="AB6" s="22"/>
      <c r="AC6" s="1" t="s">
        <v>38</v>
      </c>
    </row>
    <row r="7" spans="1:29" s="5" customFormat="1" ht="15" customHeight="1">
      <c r="A7" s="25"/>
      <c r="B7" s="26"/>
      <c r="C7" s="2" t="s">
        <v>2</v>
      </c>
      <c r="D7" s="2" t="s">
        <v>3</v>
      </c>
      <c r="E7" s="2" t="s">
        <v>2</v>
      </c>
      <c r="F7" s="2" t="s">
        <v>3</v>
      </c>
      <c r="G7" s="2" t="s">
        <v>2</v>
      </c>
      <c r="H7" s="2" t="s">
        <v>3</v>
      </c>
      <c r="I7" s="2" t="s">
        <v>2</v>
      </c>
      <c r="J7" s="2" t="s">
        <v>3</v>
      </c>
      <c r="K7" s="2" t="s">
        <v>2</v>
      </c>
      <c r="L7" s="2" t="s">
        <v>3</v>
      </c>
      <c r="M7" s="2" t="s">
        <v>2</v>
      </c>
      <c r="N7" s="2" t="s">
        <v>3</v>
      </c>
      <c r="O7" s="2" t="s">
        <v>2</v>
      </c>
      <c r="P7" s="2" t="s">
        <v>3</v>
      </c>
      <c r="Q7" s="2" t="s">
        <v>2</v>
      </c>
      <c r="R7" s="2" t="s">
        <v>3</v>
      </c>
      <c r="S7" s="2" t="s">
        <v>2</v>
      </c>
      <c r="T7" s="2" t="s">
        <v>3</v>
      </c>
      <c r="U7" s="2" t="s">
        <v>2</v>
      </c>
      <c r="V7" s="2" t="s">
        <v>3</v>
      </c>
      <c r="W7" s="2" t="s">
        <v>2</v>
      </c>
      <c r="X7" s="2" t="s">
        <v>3</v>
      </c>
      <c r="Y7" s="2" t="s">
        <v>2</v>
      </c>
      <c r="Z7" s="2" t="s">
        <v>3</v>
      </c>
      <c r="AA7" s="2" t="s">
        <v>2</v>
      </c>
      <c r="AB7" s="2" t="s">
        <v>3</v>
      </c>
      <c r="AC7" s="1" t="s">
        <v>4</v>
      </c>
    </row>
    <row r="8" spans="1:29" s="5" customFormat="1" ht="14.25" customHeight="1">
      <c r="A8" s="3">
        <v>1</v>
      </c>
      <c r="B8" s="4" t="s">
        <v>5</v>
      </c>
      <c r="C8" s="14">
        <v>1</v>
      </c>
      <c r="D8" s="15">
        <f aca="true" t="shared" si="0" ref="D8:D38">C8*28</f>
        <v>28</v>
      </c>
      <c r="E8" s="15">
        <f>C8</f>
        <v>1</v>
      </c>
      <c r="F8" s="15">
        <f>E8*70</f>
        <v>70</v>
      </c>
      <c r="G8" s="15">
        <v>1</v>
      </c>
      <c r="H8" s="15">
        <f>G8*35</f>
        <v>35</v>
      </c>
      <c r="I8" s="18">
        <f aca="true" t="shared" si="1" ref="I8:I38">E8</f>
        <v>1</v>
      </c>
      <c r="J8" s="15">
        <f>I8*60</f>
        <v>60</v>
      </c>
      <c r="K8" s="18">
        <f>G8</f>
        <v>1</v>
      </c>
      <c r="L8" s="15">
        <f>K8*15</f>
        <v>15</v>
      </c>
      <c r="M8" s="14">
        <v>1</v>
      </c>
      <c r="N8" s="15">
        <f>M8*60</f>
        <v>60</v>
      </c>
      <c r="O8" s="15">
        <v>1</v>
      </c>
      <c r="P8" s="15">
        <f>O8*75</f>
        <v>75</v>
      </c>
      <c r="Q8" s="14">
        <v>4</v>
      </c>
      <c r="R8" s="15">
        <f aca="true" t="shared" si="2" ref="R8:R38">Q8*10</f>
        <v>40</v>
      </c>
      <c r="S8" s="14">
        <f aca="true" t="shared" si="3" ref="S8:S38">Q8</f>
        <v>4</v>
      </c>
      <c r="T8" s="15">
        <f>S8*8</f>
        <v>32</v>
      </c>
      <c r="U8" s="14">
        <v>5</v>
      </c>
      <c r="V8" s="15">
        <f>U8*25</f>
        <v>125</v>
      </c>
      <c r="W8" s="14">
        <v>2</v>
      </c>
      <c r="X8" s="15">
        <f>W8*40</f>
        <v>80</v>
      </c>
      <c r="Y8" s="18">
        <f>W8</f>
        <v>2</v>
      </c>
      <c r="Z8" s="15">
        <f aca="true" t="shared" si="4" ref="Z8:Z38">Y8*18</f>
        <v>36</v>
      </c>
      <c r="AA8" s="15">
        <v>0</v>
      </c>
      <c r="AB8" s="15">
        <v>0</v>
      </c>
      <c r="AC8" s="19">
        <f>Z8+X8+V8+T8+R8+P8+N8+L8+J8+H8+F8+D8</f>
        <v>656</v>
      </c>
    </row>
    <row r="9" spans="1:29" s="5" customFormat="1" ht="14.25" customHeight="1">
      <c r="A9" s="3">
        <v>2</v>
      </c>
      <c r="B9" s="4" t="s">
        <v>6</v>
      </c>
      <c r="C9" s="14">
        <v>3</v>
      </c>
      <c r="D9" s="15">
        <f t="shared" si="0"/>
        <v>84</v>
      </c>
      <c r="E9" s="15">
        <f aca="true" t="shared" si="5" ref="E9:E38">C9</f>
        <v>3</v>
      </c>
      <c r="F9" s="15">
        <f aca="true" t="shared" si="6" ref="F9:F38">E9*70</f>
        <v>210</v>
      </c>
      <c r="G9" s="15">
        <v>3</v>
      </c>
      <c r="H9" s="15">
        <f aca="true" t="shared" si="7" ref="H9:H38">G9*35</f>
        <v>105</v>
      </c>
      <c r="I9" s="18">
        <f t="shared" si="1"/>
        <v>3</v>
      </c>
      <c r="J9" s="15">
        <f aca="true" t="shared" si="8" ref="J9:J38">I9*60</f>
        <v>180</v>
      </c>
      <c r="K9" s="18">
        <f aca="true" t="shared" si="9" ref="K9:K38">G9</f>
        <v>3</v>
      </c>
      <c r="L9" s="15">
        <f aca="true" t="shared" si="10" ref="L9:L38">K9*15</f>
        <v>45</v>
      </c>
      <c r="M9" s="14">
        <v>0</v>
      </c>
      <c r="N9" s="15">
        <f aca="true" t="shared" si="11" ref="N9:N38">M9*60</f>
        <v>0</v>
      </c>
      <c r="O9" s="15">
        <v>2</v>
      </c>
      <c r="P9" s="15">
        <f aca="true" t="shared" si="12" ref="P9:P38">O9*75</f>
        <v>150</v>
      </c>
      <c r="Q9" s="14">
        <v>14</v>
      </c>
      <c r="R9" s="15">
        <f t="shared" si="2"/>
        <v>140</v>
      </c>
      <c r="S9" s="14">
        <f t="shared" si="3"/>
        <v>14</v>
      </c>
      <c r="T9" s="15">
        <f aca="true" t="shared" si="13" ref="T9:T38">S9*8</f>
        <v>112</v>
      </c>
      <c r="U9" s="14">
        <v>0</v>
      </c>
      <c r="V9" s="15">
        <f aca="true" t="shared" si="14" ref="V9:V38">U9*25</f>
        <v>0</v>
      </c>
      <c r="W9" s="14">
        <v>4</v>
      </c>
      <c r="X9" s="15">
        <f aca="true" t="shared" si="15" ref="X9:X38">W9*40</f>
        <v>160</v>
      </c>
      <c r="Y9" s="18">
        <f aca="true" t="shared" si="16" ref="Y9:Y38">W9</f>
        <v>4</v>
      </c>
      <c r="Z9" s="15">
        <f t="shared" si="4"/>
        <v>72</v>
      </c>
      <c r="AA9" s="15">
        <v>0</v>
      </c>
      <c r="AB9" s="15">
        <f aca="true" t="shared" si="17" ref="AB9:AB38">AA9*35</f>
        <v>0</v>
      </c>
      <c r="AC9" s="19">
        <f aca="true" t="shared" si="18" ref="AC9:AC38">Z9+X9+V9+T9+R9+P9+N9+L9+J9+H9+F9+D9</f>
        <v>1258</v>
      </c>
    </row>
    <row r="10" spans="1:29" s="5" customFormat="1" ht="14.25" customHeight="1">
      <c r="A10" s="3">
        <v>3</v>
      </c>
      <c r="B10" s="4" t="s">
        <v>7</v>
      </c>
      <c r="C10" s="14">
        <v>3</v>
      </c>
      <c r="D10" s="15">
        <f t="shared" si="0"/>
        <v>84</v>
      </c>
      <c r="E10" s="15">
        <f t="shared" si="5"/>
        <v>3</v>
      </c>
      <c r="F10" s="15">
        <f t="shared" si="6"/>
        <v>210</v>
      </c>
      <c r="G10" s="15">
        <v>3</v>
      </c>
      <c r="H10" s="15">
        <f t="shared" si="7"/>
        <v>105</v>
      </c>
      <c r="I10" s="18">
        <f t="shared" si="1"/>
        <v>3</v>
      </c>
      <c r="J10" s="15">
        <f t="shared" si="8"/>
        <v>180</v>
      </c>
      <c r="K10" s="18">
        <f t="shared" si="9"/>
        <v>3</v>
      </c>
      <c r="L10" s="15">
        <f t="shared" si="10"/>
        <v>45</v>
      </c>
      <c r="M10" s="18">
        <f>K10</f>
        <v>3</v>
      </c>
      <c r="N10" s="15">
        <f t="shared" si="11"/>
        <v>180</v>
      </c>
      <c r="O10" s="15">
        <v>2</v>
      </c>
      <c r="P10" s="15">
        <f t="shared" si="12"/>
        <v>150</v>
      </c>
      <c r="Q10" s="14">
        <v>14</v>
      </c>
      <c r="R10" s="15">
        <f t="shared" si="2"/>
        <v>140</v>
      </c>
      <c r="S10" s="14">
        <f t="shared" si="3"/>
        <v>14</v>
      </c>
      <c r="T10" s="15">
        <f t="shared" si="13"/>
        <v>112</v>
      </c>
      <c r="U10" s="14">
        <v>5</v>
      </c>
      <c r="V10" s="15">
        <f t="shared" si="14"/>
        <v>125</v>
      </c>
      <c r="W10" s="14">
        <v>4</v>
      </c>
      <c r="X10" s="15">
        <f t="shared" si="15"/>
        <v>160</v>
      </c>
      <c r="Y10" s="18">
        <f t="shared" si="16"/>
        <v>4</v>
      </c>
      <c r="Z10" s="15">
        <f t="shared" si="4"/>
        <v>72</v>
      </c>
      <c r="AA10" s="15">
        <v>0</v>
      </c>
      <c r="AB10" s="15">
        <f t="shared" si="17"/>
        <v>0</v>
      </c>
      <c r="AC10" s="19">
        <f t="shared" si="18"/>
        <v>1563</v>
      </c>
    </row>
    <row r="11" spans="1:29" s="5" customFormat="1" ht="14.25" customHeight="1">
      <c r="A11" s="3">
        <v>4</v>
      </c>
      <c r="B11" s="4" t="s">
        <v>8</v>
      </c>
      <c r="C11" s="14">
        <v>3</v>
      </c>
      <c r="D11" s="15">
        <f t="shared" si="0"/>
        <v>84</v>
      </c>
      <c r="E11" s="15">
        <f t="shared" si="5"/>
        <v>3</v>
      </c>
      <c r="F11" s="15">
        <f t="shared" si="6"/>
        <v>210</v>
      </c>
      <c r="G11" s="15">
        <v>3</v>
      </c>
      <c r="H11" s="15">
        <f t="shared" si="7"/>
        <v>105</v>
      </c>
      <c r="I11" s="18">
        <f t="shared" si="1"/>
        <v>3</v>
      </c>
      <c r="J11" s="15">
        <f t="shared" si="8"/>
        <v>180</v>
      </c>
      <c r="K11" s="18">
        <f t="shared" si="9"/>
        <v>3</v>
      </c>
      <c r="L11" s="15">
        <f t="shared" si="10"/>
        <v>45</v>
      </c>
      <c r="M11" s="18">
        <f aca="true" t="shared" si="19" ref="M11:M38">K11</f>
        <v>3</v>
      </c>
      <c r="N11" s="15">
        <f t="shared" si="11"/>
        <v>180</v>
      </c>
      <c r="O11" s="15">
        <v>2</v>
      </c>
      <c r="P11" s="15">
        <f t="shared" si="12"/>
        <v>150</v>
      </c>
      <c r="Q11" s="14">
        <v>14</v>
      </c>
      <c r="R11" s="15">
        <f t="shared" si="2"/>
        <v>140</v>
      </c>
      <c r="S11" s="14">
        <f t="shared" si="3"/>
        <v>14</v>
      </c>
      <c r="T11" s="15">
        <f t="shared" si="13"/>
        <v>112</v>
      </c>
      <c r="U11" s="14">
        <v>5</v>
      </c>
      <c r="V11" s="15">
        <f t="shared" si="14"/>
        <v>125</v>
      </c>
      <c r="W11" s="14">
        <v>4</v>
      </c>
      <c r="X11" s="15">
        <f t="shared" si="15"/>
        <v>160</v>
      </c>
      <c r="Y11" s="18">
        <f t="shared" si="16"/>
        <v>4</v>
      </c>
      <c r="Z11" s="15">
        <f t="shared" si="4"/>
        <v>72</v>
      </c>
      <c r="AA11" s="15">
        <v>0</v>
      </c>
      <c r="AB11" s="15">
        <f t="shared" si="17"/>
        <v>0</v>
      </c>
      <c r="AC11" s="19">
        <f t="shared" si="18"/>
        <v>1563</v>
      </c>
    </row>
    <row r="12" spans="1:29" s="5" customFormat="1" ht="14.25" customHeight="1">
      <c r="A12" s="3">
        <v>5</v>
      </c>
      <c r="B12" s="4" t="s">
        <v>9</v>
      </c>
      <c r="C12" s="14">
        <v>3</v>
      </c>
      <c r="D12" s="15">
        <f t="shared" si="0"/>
        <v>84</v>
      </c>
      <c r="E12" s="15">
        <f t="shared" si="5"/>
        <v>3</v>
      </c>
      <c r="F12" s="15">
        <f t="shared" si="6"/>
        <v>210</v>
      </c>
      <c r="G12" s="15">
        <v>3</v>
      </c>
      <c r="H12" s="15">
        <f t="shared" si="7"/>
        <v>105</v>
      </c>
      <c r="I12" s="18">
        <f t="shared" si="1"/>
        <v>3</v>
      </c>
      <c r="J12" s="15">
        <f t="shared" si="8"/>
        <v>180</v>
      </c>
      <c r="K12" s="18">
        <f t="shared" si="9"/>
        <v>3</v>
      </c>
      <c r="L12" s="15">
        <f t="shared" si="10"/>
        <v>45</v>
      </c>
      <c r="M12" s="18">
        <f t="shared" si="19"/>
        <v>3</v>
      </c>
      <c r="N12" s="15">
        <f t="shared" si="11"/>
        <v>180</v>
      </c>
      <c r="O12" s="15">
        <v>2</v>
      </c>
      <c r="P12" s="15">
        <f t="shared" si="12"/>
        <v>150</v>
      </c>
      <c r="Q12" s="14">
        <v>14</v>
      </c>
      <c r="R12" s="15">
        <f t="shared" si="2"/>
        <v>140</v>
      </c>
      <c r="S12" s="14">
        <f t="shared" si="3"/>
        <v>14</v>
      </c>
      <c r="T12" s="15">
        <f t="shared" si="13"/>
        <v>112</v>
      </c>
      <c r="U12" s="14">
        <v>5</v>
      </c>
      <c r="V12" s="15">
        <f t="shared" si="14"/>
        <v>125</v>
      </c>
      <c r="W12" s="14">
        <v>4</v>
      </c>
      <c r="X12" s="15">
        <f t="shared" si="15"/>
        <v>160</v>
      </c>
      <c r="Y12" s="18">
        <f t="shared" si="16"/>
        <v>4</v>
      </c>
      <c r="Z12" s="15">
        <f t="shared" si="4"/>
        <v>72</v>
      </c>
      <c r="AA12" s="15">
        <v>0</v>
      </c>
      <c r="AB12" s="15">
        <f t="shared" si="17"/>
        <v>0</v>
      </c>
      <c r="AC12" s="19">
        <f t="shared" si="18"/>
        <v>1563</v>
      </c>
    </row>
    <row r="13" spans="1:29" s="5" customFormat="1" ht="14.25" customHeight="1">
      <c r="A13" s="3">
        <v>6</v>
      </c>
      <c r="B13" s="4" t="s">
        <v>10</v>
      </c>
      <c r="C13" s="14">
        <v>3</v>
      </c>
      <c r="D13" s="15">
        <f t="shared" si="0"/>
        <v>84</v>
      </c>
      <c r="E13" s="15">
        <f t="shared" si="5"/>
        <v>3</v>
      </c>
      <c r="F13" s="15">
        <f t="shared" si="6"/>
        <v>210</v>
      </c>
      <c r="G13" s="15">
        <v>3</v>
      </c>
      <c r="H13" s="15">
        <f t="shared" si="7"/>
        <v>105</v>
      </c>
      <c r="I13" s="18">
        <f t="shared" si="1"/>
        <v>3</v>
      </c>
      <c r="J13" s="15">
        <f t="shared" si="8"/>
        <v>180</v>
      </c>
      <c r="K13" s="18">
        <f t="shared" si="9"/>
        <v>3</v>
      </c>
      <c r="L13" s="15">
        <f t="shared" si="10"/>
        <v>45</v>
      </c>
      <c r="M13" s="18">
        <f t="shared" si="19"/>
        <v>3</v>
      </c>
      <c r="N13" s="15">
        <f t="shared" si="11"/>
        <v>180</v>
      </c>
      <c r="O13" s="15">
        <v>2</v>
      </c>
      <c r="P13" s="15">
        <f t="shared" si="12"/>
        <v>150</v>
      </c>
      <c r="Q13" s="14">
        <v>14</v>
      </c>
      <c r="R13" s="15">
        <f t="shared" si="2"/>
        <v>140</v>
      </c>
      <c r="S13" s="14">
        <f t="shared" si="3"/>
        <v>14</v>
      </c>
      <c r="T13" s="15">
        <f t="shared" si="13"/>
        <v>112</v>
      </c>
      <c r="U13" s="14">
        <v>3</v>
      </c>
      <c r="V13" s="15">
        <f t="shared" si="14"/>
        <v>75</v>
      </c>
      <c r="W13" s="14">
        <v>4</v>
      </c>
      <c r="X13" s="15">
        <f t="shared" si="15"/>
        <v>160</v>
      </c>
      <c r="Y13" s="18">
        <f t="shared" si="16"/>
        <v>4</v>
      </c>
      <c r="Z13" s="15">
        <f t="shared" si="4"/>
        <v>72</v>
      </c>
      <c r="AA13" s="15">
        <v>0</v>
      </c>
      <c r="AB13" s="15">
        <f t="shared" si="17"/>
        <v>0</v>
      </c>
      <c r="AC13" s="19">
        <f t="shared" si="18"/>
        <v>1513</v>
      </c>
    </row>
    <row r="14" spans="1:29" s="5" customFormat="1" ht="14.25" customHeight="1">
      <c r="A14" s="3">
        <v>7</v>
      </c>
      <c r="B14" s="4" t="s">
        <v>11</v>
      </c>
      <c r="C14" s="14">
        <v>3</v>
      </c>
      <c r="D14" s="15">
        <f t="shared" si="0"/>
        <v>84</v>
      </c>
      <c r="E14" s="15">
        <f t="shared" si="5"/>
        <v>3</v>
      </c>
      <c r="F14" s="15">
        <f t="shared" si="6"/>
        <v>210</v>
      </c>
      <c r="G14" s="15">
        <v>3</v>
      </c>
      <c r="H14" s="15">
        <f t="shared" si="7"/>
        <v>105</v>
      </c>
      <c r="I14" s="18">
        <f t="shared" si="1"/>
        <v>3</v>
      </c>
      <c r="J14" s="15">
        <f t="shared" si="8"/>
        <v>180</v>
      </c>
      <c r="K14" s="18">
        <f t="shared" si="9"/>
        <v>3</v>
      </c>
      <c r="L14" s="15">
        <f t="shared" si="10"/>
        <v>45</v>
      </c>
      <c r="M14" s="18">
        <f t="shared" si="19"/>
        <v>3</v>
      </c>
      <c r="N14" s="15">
        <f t="shared" si="11"/>
        <v>180</v>
      </c>
      <c r="O14" s="15">
        <v>2</v>
      </c>
      <c r="P14" s="15">
        <f t="shared" si="12"/>
        <v>150</v>
      </c>
      <c r="Q14" s="14">
        <v>14</v>
      </c>
      <c r="R14" s="15">
        <f t="shared" si="2"/>
        <v>140</v>
      </c>
      <c r="S14" s="14">
        <f t="shared" si="3"/>
        <v>14</v>
      </c>
      <c r="T14" s="15">
        <f t="shared" si="13"/>
        <v>112</v>
      </c>
      <c r="U14" s="14">
        <v>6</v>
      </c>
      <c r="V14" s="15">
        <f t="shared" si="14"/>
        <v>150</v>
      </c>
      <c r="W14" s="14">
        <v>6</v>
      </c>
      <c r="X14" s="15">
        <f t="shared" si="15"/>
        <v>240</v>
      </c>
      <c r="Y14" s="18">
        <f t="shared" si="16"/>
        <v>6</v>
      </c>
      <c r="Z14" s="15">
        <f t="shared" si="4"/>
        <v>108</v>
      </c>
      <c r="AA14" s="15">
        <v>0</v>
      </c>
      <c r="AB14" s="15">
        <f t="shared" si="17"/>
        <v>0</v>
      </c>
      <c r="AC14" s="19">
        <f t="shared" si="18"/>
        <v>1704</v>
      </c>
    </row>
    <row r="15" spans="1:29" s="5" customFormat="1" ht="14.25" customHeight="1">
      <c r="A15" s="3">
        <v>8</v>
      </c>
      <c r="B15" s="4" t="s">
        <v>12</v>
      </c>
      <c r="C15" s="14">
        <v>6</v>
      </c>
      <c r="D15" s="15">
        <f t="shared" si="0"/>
        <v>168</v>
      </c>
      <c r="E15" s="15">
        <f t="shared" si="5"/>
        <v>6</v>
      </c>
      <c r="F15" s="15">
        <f t="shared" si="6"/>
        <v>420</v>
      </c>
      <c r="G15" s="15">
        <v>5</v>
      </c>
      <c r="H15" s="15">
        <f t="shared" si="7"/>
        <v>175</v>
      </c>
      <c r="I15" s="18">
        <f t="shared" si="1"/>
        <v>6</v>
      </c>
      <c r="J15" s="15">
        <f t="shared" si="8"/>
        <v>360</v>
      </c>
      <c r="K15" s="18">
        <f t="shared" si="9"/>
        <v>5</v>
      </c>
      <c r="L15" s="15">
        <f t="shared" si="10"/>
        <v>75</v>
      </c>
      <c r="M15" s="18">
        <f t="shared" si="19"/>
        <v>5</v>
      </c>
      <c r="N15" s="15">
        <f t="shared" si="11"/>
        <v>300</v>
      </c>
      <c r="O15" s="15">
        <v>6</v>
      </c>
      <c r="P15" s="15">
        <f t="shared" si="12"/>
        <v>450</v>
      </c>
      <c r="Q15" s="14">
        <v>20</v>
      </c>
      <c r="R15" s="15">
        <f t="shared" si="2"/>
        <v>200</v>
      </c>
      <c r="S15" s="14">
        <f t="shared" si="3"/>
        <v>20</v>
      </c>
      <c r="T15" s="15">
        <f t="shared" si="13"/>
        <v>160</v>
      </c>
      <c r="U15" s="14">
        <v>8</v>
      </c>
      <c r="V15" s="15">
        <f t="shared" si="14"/>
        <v>200</v>
      </c>
      <c r="W15" s="14">
        <v>8</v>
      </c>
      <c r="X15" s="15">
        <f t="shared" si="15"/>
        <v>320</v>
      </c>
      <c r="Y15" s="18">
        <f t="shared" si="16"/>
        <v>8</v>
      </c>
      <c r="Z15" s="15">
        <f t="shared" si="4"/>
        <v>144</v>
      </c>
      <c r="AA15" s="15">
        <v>0</v>
      </c>
      <c r="AB15" s="15">
        <f t="shared" si="17"/>
        <v>0</v>
      </c>
      <c r="AC15" s="19">
        <f t="shared" si="18"/>
        <v>2972</v>
      </c>
    </row>
    <row r="16" spans="1:29" s="5" customFormat="1" ht="14.25" customHeight="1">
      <c r="A16" s="3">
        <v>9</v>
      </c>
      <c r="B16" s="4" t="s">
        <v>13</v>
      </c>
      <c r="C16" s="14">
        <v>6</v>
      </c>
      <c r="D16" s="15">
        <f t="shared" si="0"/>
        <v>168</v>
      </c>
      <c r="E16" s="15">
        <f t="shared" si="5"/>
        <v>6</v>
      </c>
      <c r="F16" s="15">
        <f t="shared" si="6"/>
        <v>420</v>
      </c>
      <c r="G16" s="15">
        <v>4</v>
      </c>
      <c r="H16" s="15">
        <f t="shared" si="7"/>
        <v>140</v>
      </c>
      <c r="I16" s="18">
        <f t="shared" si="1"/>
        <v>6</v>
      </c>
      <c r="J16" s="15">
        <f t="shared" si="8"/>
        <v>360</v>
      </c>
      <c r="K16" s="18">
        <f t="shared" si="9"/>
        <v>4</v>
      </c>
      <c r="L16" s="15">
        <f t="shared" si="10"/>
        <v>60</v>
      </c>
      <c r="M16" s="18">
        <f t="shared" si="19"/>
        <v>4</v>
      </c>
      <c r="N16" s="15">
        <f t="shared" si="11"/>
        <v>240</v>
      </c>
      <c r="O16" s="15">
        <v>5</v>
      </c>
      <c r="P16" s="15">
        <f t="shared" si="12"/>
        <v>375</v>
      </c>
      <c r="Q16" s="14">
        <v>20</v>
      </c>
      <c r="R16" s="15">
        <f t="shared" si="2"/>
        <v>200</v>
      </c>
      <c r="S16" s="14">
        <f t="shared" si="3"/>
        <v>20</v>
      </c>
      <c r="T16" s="15">
        <f t="shared" si="13"/>
        <v>160</v>
      </c>
      <c r="U16" s="14">
        <v>6</v>
      </c>
      <c r="V16" s="15">
        <f t="shared" si="14"/>
        <v>150</v>
      </c>
      <c r="W16" s="14">
        <v>8</v>
      </c>
      <c r="X16" s="15">
        <f t="shared" si="15"/>
        <v>320</v>
      </c>
      <c r="Y16" s="18">
        <f t="shared" si="16"/>
        <v>8</v>
      </c>
      <c r="Z16" s="15">
        <f t="shared" si="4"/>
        <v>144</v>
      </c>
      <c r="AA16" s="15">
        <v>0</v>
      </c>
      <c r="AB16" s="15">
        <f t="shared" si="17"/>
        <v>0</v>
      </c>
      <c r="AC16" s="19">
        <f t="shared" si="18"/>
        <v>2737</v>
      </c>
    </row>
    <row r="17" spans="1:29" s="5" customFormat="1" ht="14.25" customHeight="1">
      <c r="A17" s="3">
        <v>10</v>
      </c>
      <c r="B17" s="4" t="s">
        <v>14</v>
      </c>
      <c r="C17" s="14">
        <v>6</v>
      </c>
      <c r="D17" s="15">
        <f t="shared" si="0"/>
        <v>168</v>
      </c>
      <c r="E17" s="15">
        <f t="shared" si="5"/>
        <v>6</v>
      </c>
      <c r="F17" s="15">
        <f t="shared" si="6"/>
        <v>420</v>
      </c>
      <c r="G17" s="15">
        <v>5</v>
      </c>
      <c r="H17" s="15">
        <f t="shared" si="7"/>
        <v>175</v>
      </c>
      <c r="I17" s="18">
        <f t="shared" si="1"/>
        <v>6</v>
      </c>
      <c r="J17" s="15">
        <f t="shared" si="8"/>
        <v>360</v>
      </c>
      <c r="K17" s="18">
        <f t="shared" si="9"/>
        <v>5</v>
      </c>
      <c r="L17" s="15">
        <f t="shared" si="10"/>
        <v>75</v>
      </c>
      <c r="M17" s="18">
        <f t="shared" si="19"/>
        <v>5</v>
      </c>
      <c r="N17" s="15">
        <f t="shared" si="11"/>
        <v>300</v>
      </c>
      <c r="O17" s="15">
        <v>6</v>
      </c>
      <c r="P17" s="15">
        <f t="shared" si="12"/>
        <v>450</v>
      </c>
      <c r="Q17" s="14">
        <v>20</v>
      </c>
      <c r="R17" s="15">
        <f t="shared" si="2"/>
        <v>200</v>
      </c>
      <c r="S17" s="14">
        <f t="shared" si="3"/>
        <v>20</v>
      </c>
      <c r="T17" s="15">
        <f t="shared" si="13"/>
        <v>160</v>
      </c>
      <c r="U17" s="14">
        <v>8</v>
      </c>
      <c r="V17" s="15">
        <f t="shared" si="14"/>
        <v>200</v>
      </c>
      <c r="W17" s="14">
        <v>8</v>
      </c>
      <c r="X17" s="15">
        <f t="shared" si="15"/>
        <v>320</v>
      </c>
      <c r="Y17" s="18">
        <f t="shared" si="16"/>
        <v>8</v>
      </c>
      <c r="Z17" s="15">
        <f t="shared" si="4"/>
        <v>144</v>
      </c>
      <c r="AA17" s="15">
        <v>0</v>
      </c>
      <c r="AB17" s="15">
        <f t="shared" si="17"/>
        <v>0</v>
      </c>
      <c r="AC17" s="19">
        <f t="shared" si="18"/>
        <v>2972</v>
      </c>
    </row>
    <row r="18" spans="1:29" s="5" customFormat="1" ht="14.25" customHeight="1">
      <c r="A18" s="3">
        <v>11</v>
      </c>
      <c r="B18" s="4" t="s">
        <v>15</v>
      </c>
      <c r="C18" s="14">
        <v>6</v>
      </c>
      <c r="D18" s="15">
        <f t="shared" si="0"/>
        <v>168</v>
      </c>
      <c r="E18" s="15">
        <f t="shared" si="5"/>
        <v>6</v>
      </c>
      <c r="F18" s="15">
        <f t="shared" si="6"/>
        <v>420</v>
      </c>
      <c r="G18" s="15">
        <v>5</v>
      </c>
      <c r="H18" s="15">
        <f t="shared" si="7"/>
        <v>175</v>
      </c>
      <c r="I18" s="18">
        <f t="shared" si="1"/>
        <v>6</v>
      </c>
      <c r="J18" s="15">
        <f t="shared" si="8"/>
        <v>360</v>
      </c>
      <c r="K18" s="18">
        <f t="shared" si="9"/>
        <v>5</v>
      </c>
      <c r="L18" s="15">
        <f t="shared" si="10"/>
        <v>75</v>
      </c>
      <c r="M18" s="18">
        <f t="shared" si="19"/>
        <v>5</v>
      </c>
      <c r="N18" s="15">
        <f t="shared" si="11"/>
        <v>300</v>
      </c>
      <c r="O18" s="15">
        <v>6</v>
      </c>
      <c r="P18" s="15">
        <f t="shared" si="12"/>
        <v>450</v>
      </c>
      <c r="Q18" s="14">
        <v>20</v>
      </c>
      <c r="R18" s="15">
        <f t="shared" si="2"/>
        <v>200</v>
      </c>
      <c r="S18" s="14">
        <f t="shared" si="3"/>
        <v>20</v>
      </c>
      <c r="T18" s="15">
        <f t="shared" si="13"/>
        <v>160</v>
      </c>
      <c r="U18" s="14">
        <v>8</v>
      </c>
      <c r="V18" s="15">
        <f t="shared" si="14"/>
        <v>200</v>
      </c>
      <c r="W18" s="14">
        <v>8</v>
      </c>
      <c r="X18" s="15">
        <f t="shared" si="15"/>
        <v>320</v>
      </c>
      <c r="Y18" s="18">
        <f t="shared" si="16"/>
        <v>8</v>
      </c>
      <c r="Z18" s="15">
        <f t="shared" si="4"/>
        <v>144</v>
      </c>
      <c r="AA18" s="15">
        <v>0</v>
      </c>
      <c r="AB18" s="15">
        <f t="shared" si="17"/>
        <v>0</v>
      </c>
      <c r="AC18" s="19">
        <f t="shared" si="18"/>
        <v>2972</v>
      </c>
    </row>
    <row r="19" spans="1:29" s="5" customFormat="1" ht="14.25" customHeight="1">
      <c r="A19" s="3">
        <v>12</v>
      </c>
      <c r="B19" s="4" t="s">
        <v>16</v>
      </c>
      <c r="C19" s="14">
        <v>6</v>
      </c>
      <c r="D19" s="15">
        <f t="shared" si="0"/>
        <v>168</v>
      </c>
      <c r="E19" s="15">
        <f t="shared" si="5"/>
        <v>6</v>
      </c>
      <c r="F19" s="15">
        <f t="shared" si="6"/>
        <v>420</v>
      </c>
      <c r="G19" s="15">
        <v>5</v>
      </c>
      <c r="H19" s="15">
        <f t="shared" si="7"/>
        <v>175</v>
      </c>
      <c r="I19" s="18">
        <f t="shared" si="1"/>
        <v>6</v>
      </c>
      <c r="J19" s="15">
        <f t="shared" si="8"/>
        <v>360</v>
      </c>
      <c r="K19" s="18">
        <f t="shared" si="9"/>
        <v>5</v>
      </c>
      <c r="L19" s="15">
        <f t="shared" si="10"/>
        <v>75</v>
      </c>
      <c r="M19" s="18">
        <f t="shared" si="19"/>
        <v>5</v>
      </c>
      <c r="N19" s="15">
        <f t="shared" si="11"/>
        <v>300</v>
      </c>
      <c r="O19" s="15">
        <v>6</v>
      </c>
      <c r="P19" s="15">
        <f t="shared" si="12"/>
        <v>450</v>
      </c>
      <c r="Q19" s="14">
        <v>20</v>
      </c>
      <c r="R19" s="15">
        <f t="shared" si="2"/>
        <v>200</v>
      </c>
      <c r="S19" s="14">
        <f t="shared" si="3"/>
        <v>20</v>
      </c>
      <c r="T19" s="15">
        <f t="shared" si="13"/>
        <v>160</v>
      </c>
      <c r="U19" s="14">
        <v>8</v>
      </c>
      <c r="V19" s="15">
        <f t="shared" si="14"/>
        <v>200</v>
      </c>
      <c r="W19" s="14">
        <v>8</v>
      </c>
      <c r="X19" s="15">
        <f t="shared" si="15"/>
        <v>320</v>
      </c>
      <c r="Y19" s="18">
        <f t="shared" si="16"/>
        <v>8</v>
      </c>
      <c r="Z19" s="15">
        <f t="shared" si="4"/>
        <v>144</v>
      </c>
      <c r="AA19" s="15">
        <v>0</v>
      </c>
      <c r="AB19" s="15">
        <f t="shared" si="17"/>
        <v>0</v>
      </c>
      <c r="AC19" s="19">
        <f t="shared" si="18"/>
        <v>2972</v>
      </c>
    </row>
    <row r="20" spans="1:29" s="5" customFormat="1" ht="14.25" customHeight="1">
      <c r="A20" s="3">
        <v>13</v>
      </c>
      <c r="B20" s="4" t="s">
        <v>17</v>
      </c>
      <c r="C20" s="14">
        <v>6</v>
      </c>
      <c r="D20" s="15">
        <f t="shared" si="0"/>
        <v>168</v>
      </c>
      <c r="E20" s="15">
        <f t="shared" si="5"/>
        <v>6</v>
      </c>
      <c r="F20" s="15">
        <f t="shared" si="6"/>
        <v>420</v>
      </c>
      <c r="G20" s="15">
        <v>5</v>
      </c>
      <c r="H20" s="15">
        <f t="shared" si="7"/>
        <v>175</v>
      </c>
      <c r="I20" s="18">
        <f t="shared" si="1"/>
        <v>6</v>
      </c>
      <c r="J20" s="15">
        <f t="shared" si="8"/>
        <v>360</v>
      </c>
      <c r="K20" s="18">
        <f t="shared" si="9"/>
        <v>5</v>
      </c>
      <c r="L20" s="15">
        <f t="shared" si="10"/>
        <v>75</v>
      </c>
      <c r="M20" s="18">
        <v>6</v>
      </c>
      <c r="N20" s="15">
        <f t="shared" si="11"/>
        <v>360</v>
      </c>
      <c r="O20" s="15">
        <v>6</v>
      </c>
      <c r="P20" s="15">
        <f t="shared" si="12"/>
        <v>450</v>
      </c>
      <c r="Q20" s="14">
        <v>20</v>
      </c>
      <c r="R20" s="15">
        <f t="shared" si="2"/>
        <v>200</v>
      </c>
      <c r="S20" s="14">
        <f t="shared" si="3"/>
        <v>20</v>
      </c>
      <c r="T20" s="15">
        <f t="shared" si="13"/>
        <v>160</v>
      </c>
      <c r="U20" s="14">
        <v>8</v>
      </c>
      <c r="V20" s="15">
        <f t="shared" si="14"/>
        <v>200</v>
      </c>
      <c r="W20" s="14">
        <v>8</v>
      </c>
      <c r="X20" s="15">
        <f t="shared" si="15"/>
        <v>320</v>
      </c>
      <c r="Y20" s="18">
        <f t="shared" si="16"/>
        <v>8</v>
      </c>
      <c r="Z20" s="15">
        <f t="shared" si="4"/>
        <v>144</v>
      </c>
      <c r="AA20" s="15">
        <v>0</v>
      </c>
      <c r="AB20" s="15">
        <f t="shared" si="17"/>
        <v>0</v>
      </c>
      <c r="AC20" s="19">
        <f t="shared" si="18"/>
        <v>3032</v>
      </c>
    </row>
    <row r="21" spans="1:29" s="5" customFormat="1" ht="14.25" customHeight="1">
      <c r="A21" s="3">
        <v>14</v>
      </c>
      <c r="B21" s="4" t="s">
        <v>18</v>
      </c>
      <c r="C21" s="14">
        <v>6</v>
      </c>
      <c r="D21" s="15">
        <f t="shared" si="0"/>
        <v>168</v>
      </c>
      <c r="E21" s="15">
        <f t="shared" si="5"/>
        <v>6</v>
      </c>
      <c r="F21" s="15">
        <f t="shared" si="6"/>
        <v>420</v>
      </c>
      <c r="G21" s="15">
        <v>5</v>
      </c>
      <c r="H21" s="15">
        <f t="shared" si="7"/>
        <v>175</v>
      </c>
      <c r="I21" s="18">
        <f t="shared" si="1"/>
        <v>6</v>
      </c>
      <c r="J21" s="15">
        <f t="shared" si="8"/>
        <v>360</v>
      </c>
      <c r="K21" s="18">
        <f t="shared" si="9"/>
        <v>5</v>
      </c>
      <c r="L21" s="15">
        <f t="shared" si="10"/>
        <v>75</v>
      </c>
      <c r="M21" s="18">
        <f t="shared" si="19"/>
        <v>5</v>
      </c>
      <c r="N21" s="15">
        <f t="shared" si="11"/>
        <v>300</v>
      </c>
      <c r="O21" s="15">
        <v>6</v>
      </c>
      <c r="P21" s="15">
        <f t="shared" si="12"/>
        <v>450</v>
      </c>
      <c r="Q21" s="14">
        <v>20</v>
      </c>
      <c r="R21" s="15">
        <f t="shared" si="2"/>
        <v>200</v>
      </c>
      <c r="S21" s="14">
        <f t="shared" si="3"/>
        <v>20</v>
      </c>
      <c r="T21" s="15">
        <f t="shared" si="13"/>
        <v>160</v>
      </c>
      <c r="U21" s="14">
        <v>8</v>
      </c>
      <c r="V21" s="15">
        <f t="shared" si="14"/>
        <v>200</v>
      </c>
      <c r="W21" s="14">
        <v>8</v>
      </c>
      <c r="X21" s="15">
        <f t="shared" si="15"/>
        <v>320</v>
      </c>
      <c r="Y21" s="18">
        <f t="shared" si="16"/>
        <v>8</v>
      </c>
      <c r="Z21" s="15">
        <f t="shared" si="4"/>
        <v>144</v>
      </c>
      <c r="AA21" s="15">
        <v>0</v>
      </c>
      <c r="AB21" s="15">
        <f t="shared" si="17"/>
        <v>0</v>
      </c>
      <c r="AC21" s="19">
        <f t="shared" si="18"/>
        <v>2972</v>
      </c>
    </row>
    <row r="22" spans="1:29" s="5" customFormat="1" ht="14.25" customHeight="1">
      <c r="A22" s="3">
        <v>15</v>
      </c>
      <c r="B22" s="4" t="s">
        <v>19</v>
      </c>
      <c r="C22" s="14">
        <v>4</v>
      </c>
      <c r="D22" s="15">
        <f t="shared" si="0"/>
        <v>112</v>
      </c>
      <c r="E22" s="15">
        <f t="shared" si="5"/>
        <v>4</v>
      </c>
      <c r="F22" s="15">
        <f t="shared" si="6"/>
        <v>280</v>
      </c>
      <c r="G22" s="15">
        <v>4</v>
      </c>
      <c r="H22" s="15">
        <f t="shared" si="7"/>
        <v>140</v>
      </c>
      <c r="I22" s="18">
        <f t="shared" si="1"/>
        <v>4</v>
      </c>
      <c r="J22" s="15">
        <f t="shared" si="8"/>
        <v>240</v>
      </c>
      <c r="K22" s="18">
        <f t="shared" si="9"/>
        <v>4</v>
      </c>
      <c r="L22" s="15">
        <f t="shared" si="10"/>
        <v>60</v>
      </c>
      <c r="M22" s="18">
        <f t="shared" si="19"/>
        <v>4</v>
      </c>
      <c r="N22" s="15">
        <f t="shared" si="11"/>
        <v>240</v>
      </c>
      <c r="O22" s="15">
        <v>4</v>
      </c>
      <c r="P22" s="15">
        <f t="shared" si="12"/>
        <v>300</v>
      </c>
      <c r="Q22" s="14">
        <v>15</v>
      </c>
      <c r="R22" s="15">
        <f t="shared" si="2"/>
        <v>150</v>
      </c>
      <c r="S22" s="14">
        <f t="shared" si="3"/>
        <v>15</v>
      </c>
      <c r="T22" s="15">
        <f t="shared" si="13"/>
        <v>120</v>
      </c>
      <c r="U22" s="14">
        <v>6</v>
      </c>
      <c r="V22" s="15">
        <f t="shared" si="14"/>
        <v>150</v>
      </c>
      <c r="W22" s="14">
        <v>6</v>
      </c>
      <c r="X22" s="15">
        <f t="shared" si="15"/>
        <v>240</v>
      </c>
      <c r="Y22" s="18">
        <f t="shared" si="16"/>
        <v>6</v>
      </c>
      <c r="Z22" s="15">
        <f t="shared" si="4"/>
        <v>108</v>
      </c>
      <c r="AA22" s="15">
        <v>0</v>
      </c>
      <c r="AB22" s="15">
        <f t="shared" si="17"/>
        <v>0</v>
      </c>
      <c r="AC22" s="19">
        <f t="shared" si="18"/>
        <v>2140</v>
      </c>
    </row>
    <row r="23" spans="1:29" s="5" customFormat="1" ht="14.25" customHeight="1">
      <c r="A23" s="3">
        <v>16</v>
      </c>
      <c r="B23" s="4" t="s">
        <v>20</v>
      </c>
      <c r="C23" s="14">
        <v>4</v>
      </c>
      <c r="D23" s="15">
        <f t="shared" si="0"/>
        <v>112</v>
      </c>
      <c r="E23" s="15">
        <f t="shared" si="5"/>
        <v>4</v>
      </c>
      <c r="F23" s="15">
        <f t="shared" si="6"/>
        <v>280</v>
      </c>
      <c r="G23" s="15">
        <v>4</v>
      </c>
      <c r="H23" s="15">
        <f t="shared" si="7"/>
        <v>140</v>
      </c>
      <c r="I23" s="18">
        <f t="shared" si="1"/>
        <v>4</v>
      </c>
      <c r="J23" s="15">
        <f t="shared" si="8"/>
        <v>240</v>
      </c>
      <c r="K23" s="18">
        <f t="shared" si="9"/>
        <v>4</v>
      </c>
      <c r="L23" s="15">
        <f t="shared" si="10"/>
        <v>60</v>
      </c>
      <c r="M23" s="18">
        <f t="shared" si="19"/>
        <v>4</v>
      </c>
      <c r="N23" s="15">
        <f t="shared" si="11"/>
        <v>240</v>
      </c>
      <c r="O23" s="15">
        <v>4</v>
      </c>
      <c r="P23" s="15">
        <f t="shared" si="12"/>
        <v>300</v>
      </c>
      <c r="Q23" s="14">
        <v>15</v>
      </c>
      <c r="R23" s="15">
        <f t="shared" si="2"/>
        <v>150</v>
      </c>
      <c r="S23" s="14">
        <f t="shared" si="3"/>
        <v>15</v>
      </c>
      <c r="T23" s="15">
        <f t="shared" si="13"/>
        <v>120</v>
      </c>
      <c r="U23" s="14">
        <v>6</v>
      </c>
      <c r="V23" s="15">
        <f t="shared" si="14"/>
        <v>150</v>
      </c>
      <c r="W23" s="14">
        <v>6</v>
      </c>
      <c r="X23" s="15">
        <f t="shared" si="15"/>
        <v>240</v>
      </c>
      <c r="Y23" s="18">
        <f t="shared" si="16"/>
        <v>6</v>
      </c>
      <c r="Z23" s="15">
        <f t="shared" si="4"/>
        <v>108</v>
      </c>
      <c r="AA23" s="15">
        <v>0</v>
      </c>
      <c r="AB23" s="15">
        <f t="shared" si="17"/>
        <v>0</v>
      </c>
      <c r="AC23" s="19">
        <f t="shared" si="18"/>
        <v>2140</v>
      </c>
    </row>
    <row r="24" spans="1:29" s="5" customFormat="1" ht="14.25" customHeight="1">
      <c r="A24" s="3">
        <v>17</v>
      </c>
      <c r="B24" s="4" t="s">
        <v>21</v>
      </c>
      <c r="C24" s="14">
        <v>4</v>
      </c>
      <c r="D24" s="15">
        <f t="shared" si="0"/>
        <v>112</v>
      </c>
      <c r="E24" s="15">
        <f t="shared" si="5"/>
        <v>4</v>
      </c>
      <c r="F24" s="15">
        <f t="shared" si="6"/>
        <v>280</v>
      </c>
      <c r="G24" s="15">
        <v>4</v>
      </c>
      <c r="H24" s="15">
        <f t="shared" si="7"/>
        <v>140</v>
      </c>
      <c r="I24" s="18">
        <f t="shared" si="1"/>
        <v>4</v>
      </c>
      <c r="J24" s="15">
        <f t="shared" si="8"/>
        <v>240</v>
      </c>
      <c r="K24" s="18">
        <f t="shared" si="9"/>
        <v>4</v>
      </c>
      <c r="L24" s="15">
        <f t="shared" si="10"/>
        <v>60</v>
      </c>
      <c r="M24" s="18">
        <f t="shared" si="19"/>
        <v>4</v>
      </c>
      <c r="N24" s="15">
        <f t="shared" si="11"/>
        <v>240</v>
      </c>
      <c r="O24" s="15">
        <v>4</v>
      </c>
      <c r="P24" s="15">
        <f t="shared" si="12"/>
        <v>300</v>
      </c>
      <c r="Q24" s="14">
        <v>15</v>
      </c>
      <c r="R24" s="15">
        <f t="shared" si="2"/>
        <v>150</v>
      </c>
      <c r="S24" s="14">
        <f t="shared" si="3"/>
        <v>15</v>
      </c>
      <c r="T24" s="15">
        <f t="shared" si="13"/>
        <v>120</v>
      </c>
      <c r="U24" s="14">
        <v>6</v>
      </c>
      <c r="V24" s="15">
        <f t="shared" si="14"/>
        <v>150</v>
      </c>
      <c r="W24" s="14">
        <v>6</v>
      </c>
      <c r="X24" s="15">
        <f t="shared" si="15"/>
        <v>240</v>
      </c>
      <c r="Y24" s="18">
        <f t="shared" si="16"/>
        <v>6</v>
      </c>
      <c r="Z24" s="15">
        <f t="shared" si="4"/>
        <v>108</v>
      </c>
      <c r="AA24" s="15">
        <v>0</v>
      </c>
      <c r="AB24" s="15">
        <f t="shared" si="17"/>
        <v>0</v>
      </c>
      <c r="AC24" s="19">
        <f t="shared" si="18"/>
        <v>2140</v>
      </c>
    </row>
    <row r="25" spans="1:29" s="5" customFormat="1" ht="14.25" customHeight="1">
      <c r="A25" s="3">
        <v>18</v>
      </c>
      <c r="B25" s="4" t="s">
        <v>22</v>
      </c>
      <c r="C25" s="14">
        <v>4</v>
      </c>
      <c r="D25" s="15">
        <f t="shared" si="0"/>
        <v>112</v>
      </c>
      <c r="E25" s="15">
        <f t="shared" si="5"/>
        <v>4</v>
      </c>
      <c r="F25" s="15">
        <f t="shared" si="6"/>
        <v>280</v>
      </c>
      <c r="G25" s="15">
        <v>4</v>
      </c>
      <c r="H25" s="15">
        <f t="shared" si="7"/>
        <v>140</v>
      </c>
      <c r="I25" s="18">
        <f t="shared" si="1"/>
        <v>4</v>
      </c>
      <c r="J25" s="15">
        <f t="shared" si="8"/>
        <v>240</v>
      </c>
      <c r="K25" s="18">
        <f t="shared" si="9"/>
        <v>4</v>
      </c>
      <c r="L25" s="15">
        <f t="shared" si="10"/>
        <v>60</v>
      </c>
      <c r="M25" s="18">
        <f t="shared" si="19"/>
        <v>4</v>
      </c>
      <c r="N25" s="15">
        <f t="shared" si="11"/>
        <v>240</v>
      </c>
      <c r="O25" s="15">
        <v>4</v>
      </c>
      <c r="P25" s="15">
        <f t="shared" si="12"/>
        <v>300</v>
      </c>
      <c r="Q25" s="14">
        <v>15</v>
      </c>
      <c r="R25" s="15">
        <f t="shared" si="2"/>
        <v>150</v>
      </c>
      <c r="S25" s="14">
        <f t="shared" si="3"/>
        <v>15</v>
      </c>
      <c r="T25" s="15">
        <f t="shared" si="13"/>
        <v>120</v>
      </c>
      <c r="U25" s="14">
        <v>6</v>
      </c>
      <c r="V25" s="15">
        <f t="shared" si="14"/>
        <v>150</v>
      </c>
      <c r="W25" s="14">
        <v>6</v>
      </c>
      <c r="X25" s="15">
        <f t="shared" si="15"/>
        <v>240</v>
      </c>
      <c r="Y25" s="18">
        <f t="shared" si="16"/>
        <v>6</v>
      </c>
      <c r="Z25" s="15">
        <f t="shared" si="4"/>
        <v>108</v>
      </c>
      <c r="AA25" s="15">
        <v>0</v>
      </c>
      <c r="AB25" s="15">
        <f t="shared" si="17"/>
        <v>0</v>
      </c>
      <c r="AC25" s="19">
        <f t="shared" si="18"/>
        <v>2140</v>
      </c>
    </row>
    <row r="26" spans="1:29" s="5" customFormat="1" ht="14.25" customHeight="1">
      <c r="A26" s="3">
        <v>19</v>
      </c>
      <c r="B26" s="4" t="s">
        <v>23</v>
      </c>
      <c r="C26" s="14">
        <v>8</v>
      </c>
      <c r="D26" s="15">
        <f t="shared" si="0"/>
        <v>224</v>
      </c>
      <c r="E26" s="15">
        <f t="shared" si="5"/>
        <v>8</v>
      </c>
      <c r="F26" s="15">
        <f t="shared" si="6"/>
        <v>560</v>
      </c>
      <c r="G26" s="15">
        <v>8</v>
      </c>
      <c r="H26" s="15">
        <f t="shared" si="7"/>
        <v>280</v>
      </c>
      <c r="I26" s="18">
        <f t="shared" si="1"/>
        <v>8</v>
      </c>
      <c r="J26" s="15">
        <f t="shared" si="8"/>
        <v>480</v>
      </c>
      <c r="K26" s="18">
        <f t="shared" si="9"/>
        <v>8</v>
      </c>
      <c r="L26" s="15">
        <f t="shared" si="10"/>
        <v>120</v>
      </c>
      <c r="M26" s="18">
        <f t="shared" si="19"/>
        <v>8</v>
      </c>
      <c r="N26" s="15">
        <f t="shared" si="11"/>
        <v>480</v>
      </c>
      <c r="O26" s="15">
        <v>10</v>
      </c>
      <c r="P26" s="15">
        <f t="shared" si="12"/>
        <v>750</v>
      </c>
      <c r="Q26" s="14">
        <v>30</v>
      </c>
      <c r="R26" s="15">
        <f t="shared" si="2"/>
        <v>300</v>
      </c>
      <c r="S26" s="14">
        <f t="shared" si="3"/>
        <v>30</v>
      </c>
      <c r="T26" s="15">
        <f t="shared" si="13"/>
        <v>240</v>
      </c>
      <c r="U26" s="14">
        <v>12</v>
      </c>
      <c r="V26" s="15">
        <f t="shared" si="14"/>
        <v>300</v>
      </c>
      <c r="W26" s="14">
        <v>12</v>
      </c>
      <c r="X26" s="15">
        <f t="shared" si="15"/>
        <v>480</v>
      </c>
      <c r="Y26" s="18">
        <f t="shared" si="16"/>
        <v>12</v>
      </c>
      <c r="Z26" s="15">
        <f t="shared" si="4"/>
        <v>216</v>
      </c>
      <c r="AA26" s="15">
        <v>0</v>
      </c>
      <c r="AB26" s="15">
        <f t="shared" si="17"/>
        <v>0</v>
      </c>
      <c r="AC26" s="19">
        <f t="shared" si="18"/>
        <v>4430</v>
      </c>
    </row>
    <row r="27" spans="1:29" s="5" customFormat="1" ht="14.25" customHeight="1">
      <c r="A27" s="3">
        <v>20</v>
      </c>
      <c r="B27" s="4" t="s">
        <v>24</v>
      </c>
      <c r="C27" s="14">
        <v>6</v>
      </c>
      <c r="D27" s="15">
        <f t="shared" si="0"/>
        <v>168</v>
      </c>
      <c r="E27" s="15">
        <f t="shared" si="5"/>
        <v>6</v>
      </c>
      <c r="F27" s="15">
        <f t="shared" si="6"/>
        <v>420</v>
      </c>
      <c r="G27" s="15">
        <v>5</v>
      </c>
      <c r="H27" s="15">
        <f t="shared" si="7"/>
        <v>175</v>
      </c>
      <c r="I27" s="18">
        <f t="shared" si="1"/>
        <v>6</v>
      </c>
      <c r="J27" s="15">
        <f t="shared" si="8"/>
        <v>360</v>
      </c>
      <c r="K27" s="18">
        <f t="shared" si="9"/>
        <v>5</v>
      </c>
      <c r="L27" s="15">
        <f t="shared" si="10"/>
        <v>75</v>
      </c>
      <c r="M27" s="18">
        <f t="shared" si="19"/>
        <v>5</v>
      </c>
      <c r="N27" s="15">
        <f t="shared" si="11"/>
        <v>300</v>
      </c>
      <c r="O27" s="15">
        <v>6</v>
      </c>
      <c r="P27" s="15">
        <f t="shared" si="12"/>
        <v>450</v>
      </c>
      <c r="Q27" s="14">
        <v>20</v>
      </c>
      <c r="R27" s="15">
        <f t="shared" si="2"/>
        <v>200</v>
      </c>
      <c r="S27" s="14">
        <f t="shared" si="3"/>
        <v>20</v>
      </c>
      <c r="T27" s="15">
        <f t="shared" si="13"/>
        <v>160</v>
      </c>
      <c r="U27" s="14">
        <v>8</v>
      </c>
      <c r="V27" s="15">
        <f t="shared" si="14"/>
        <v>200</v>
      </c>
      <c r="W27" s="14">
        <v>8</v>
      </c>
      <c r="X27" s="15">
        <f t="shared" si="15"/>
        <v>320</v>
      </c>
      <c r="Y27" s="18">
        <f t="shared" si="16"/>
        <v>8</v>
      </c>
      <c r="Z27" s="15">
        <f t="shared" si="4"/>
        <v>144</v>
      </c>
      <c r="AA27" s="15">
        <v>0</v>
      </c>
      <c r="AB27" s="15">
        <f t="shared" si="17"/>
        <v>0</v>
      </c>
      <c r="AC27" s="19">
        <f t="shared" si="18"/>
        <v>2972</v>
      </c>
    </row>
    <row r="28" spans="1:29" s="5" customFormat="1" ht="14.25" customHeight="1">
      <c r="A28" s="3">
        <v>21</v>
      </c>
      <c r="B28" s="4" t="s">
        <v>25</v>
      </c>
      <c r="C28" s="14">
        <v>6</v>
      </c>
      <c r="D28" s="15">
        <f t="shared" si="0"/>
        <v>168</v>
      </c>
      <c r="E28" s="15">
        <f t="shared" si="5"/>
        <v>6</v>
      </c>
      <c r="F28" s="15">
        <f t="shared" si="6"/>
        <v>420</v>
      </c>
      <c r="G28" s="15">
        <v>5</v>
      </c>
      <c r="H28" s="15">
        <f t="shared" si="7"/>
        <v>175</v>
      </c>
      <c r="I28" s="18">
        <f t="shared" si="1"/>
        <v>6</v>
      </c>
      <c r="J28" s="15">
        <f t="shared" si="8"/>
        <v>360</v>
      </c>
      <c r="K28" s="18">
        <f t="shared" si="9"/>
        <v>5</v>
      </c>
      <c r="L28" s="15">
        <f t="shared" si="10"/>
        <v>75</v>
      </c>
      <c r="M28" s="18">
        <f t="shared" si="19"/>
        <v>5</v>
      </c>
      <c r="N28" s="15">
        <f t="shared" si="11"/>
        <v>300</v>
      </c>
      <c r="O28" s="15">
        <v>6</v>
      </c>
      <c r="P28" s="15">
        <f t="shared" si="12"/>
        <v>450</v>
      </c>
      <c r="Q28" s="14">
        <v>20</v>
      </c>
      <c r="R28" s="15">
        <f t="shared" si="2"/>
        <v>200</v>
      </c>
      <c r="S28" s="14">
        <f t="shared" si="3"/>
        <v>20</v>
      </c>
      <c r="T28" s="15">
        <f t="shared" si="13"/>
        <v>160</v>
      </c>
      <c r="U28" s="14">
        <v>8</v>
      </c>
      <c r="V28" s="15">
        <f t="shared" si="14"/>
        <v>200</v>
      </c>
      <c r="W28" s="14">
        <v>8</v>
      </c>
      <c r="X28" s="15">
        <f t="shared" si="15"/>
        <v>320</v>
      </c>
      <c r="Y28" s="18">
        <f t="shared" si="16"/>
        <v>8</v>
      </c>
      <c r="Z28" s="15">
        <f t="shared" si="4"/>
        <v>144</v>
      </c>
      <c r="AA28" s="15">
        <v>0</v>
      </c>
      <c r="AB28" s="15">
        <f t="shared" si="17"/>
        <v>0</v>
      </c>
      <c r="AC28" s="19">
        <f t="shared" si="18"/>
        <v>2972</v>
      </c>
    </row>
    <row r="29" spans="1:29" s="5" customFormat="1" ht="14.25" customHeight="1">
      <c r="A29" s="3">
        <v>22</v>
      </c>
      <c r="B29" s="4" t="s">
        <v>26</v>
      </c>
      <c r="C29" s="14">
        <v>6</v>
      </c>
      <c r="D29" s="15">
        <f t="shared" si="0"/>
        <v>168</v>
      </c>
      <c r="E29" s="15">
        <f t="shared" si="5"/>
        <v>6</v>
      </c>
      <c r="F29" s="15">
        <f t="shared" si="6"/>
        <v>420</v>
      </c>
      <c r="G29" s="15">
        <v>6</v>
      </c>
      <c r="H29" s="15">
        <f t="shared" si="7"/>
        <v>210</v>
      </c>
      <c r="I29" s="18">
        <f t="shared" si="1"/>
        <v>6</v>
      </c>
      <c r="J29" s="15">
        <f t="shared" si="8"/>
        <v>360</v>
      </c>
      <c r="K29" s="18">
        <f t="shared" si="9"/>
        <v>6</v>
      </c>
      <c r="L29" s="15">
        <f t="shared" si="10"/>
        <v>90</v>
      </c>
      <c r="M29" s="18">
        <v>7</v>
      </c>
      <c r="N29" s="15">
        <f t="shared" si="11"/>
        <v>420</v>
      </c>
      <c r="O29" s="15">
        <v>6</v>
      </c>
      <c r="P29" s="15">
        <f t="shared" si="12"/>
        <v>450</v>
      </c>
      <c r="Q29" s="14">
        <v>25</v>
      </c>
      <c r="R29" s="15">
        <f t="shared" si="2"/>
        <v>250</v>
      </c>
      <c r="S29" s="14">
        <f t="shared" si="3"/>
        <v>25</v>
      </c>
      <c r="T29" s="15">
        <f t="shared" si="13"/>
        <v>200</v>
      </c>
      <c r="U29" s="14">
        <v>12</v>
      </c>
      <c r="V29" s="15">
        <f t="shared" si="14"/>
        <v>300</v>
      </c>
      <c r="W29" s="14">
        <v>8</v>
      </c>
      <c r="X29" s="15">
        <f t="shared" si="15"/>
        <v>320</v>
      </c>
      <c r="Y29" s="18">
        <f t="shared" si="16"/>
        <v>8</v>
      </c>
      <c r="Z29" s="15">
        <f t="shared" si="4"/>
        <v>144</v>
      </c>
      <c r="AA29" s="15">
        <v>0</v>
      </c>
      <c r="AB29" s="15">
        <f t="shared" si="17"/>
        <v>0</v>
      </c>
      <c r="AC29" s="19">
        <f t="shared" si="18"/>
        <v>3332</v>
      </c>
    </row>
    <row r="30" spans="1:29" s="5" customFormat="1" ht="14.25" customHeight="1">
      <c r="A30" s="3">
        <v>23</v>
      </c>
      <c r="B30" s="4" t="s">
        <v>27</v>
      </c>
      <c r="C30" s="14">
        <v>4</v>
      </c>
      <c r="D30" s="15">
        <f t="shared" si="0"/>
        <v>112</v>
      </c>
      <c r="E30" s="15">
        <f t="shared" si="5"/>
        <v>4</v>
      </c>
      <c r="F30" s="15">
        <f t="shared" si="6"/>
        <v>280</v>
      </c>
      <c r="G30" s="15">
        <v>4</v>
      </c>
      <c r="H30" s="15">
        <f t="shared" si="7"/>
        <v>140</v>
      </c>
      <c r="I30" s="18">
        <f t="shared" si="1"/>
        <v>4</v>
      </c>
      <c r="J30" s="15">
        <f t="shared" si="8"/>
        <v>240</v>
      </c>
      <c r="K30" s="18">
        <f t="shared" si="9"/>
        <v>4</v>
      </c>
      <c r="L30" s="15">
        <f t="shared" si="10"/>
        <v>60</v>
      </c>
      <c r="M30" s="18">
        <f t="shared" si="19"/>
        <v>4</v>
      </c>
      <c r="N30" s="15">
        <f t="shared" si="11"/>
        <v>240</v>
      </c>
      <c r="O30" s="15">
        <v>4</v>
      </c>
      <c r="P30" s="15">
        <f t="shared" si="12"/>
        <v>300</v>
      </c>
      <c r="Q30" s="14">
        <v>15</v>
      </c>
      <c r="R30" s="15">
        <f t="shared" si="2"/>
        <v>150</v>
      </c>
      <c r="S30" s="14">
        <f t="shared" si="3"/>
        <v>15</v>
      </c>
      <c r="T30" s="15">
        <f t="shared" si="13"/>
        <v>120</v>
      </c>
      <c r="U30" s="14">
        <v>6</v>
      </c>
      <c r="V30" s="15">
        <f t="shared" si="14"/>
        <v>150</v>
      </c>
      <c r="W30" s="14">
        <v>6</v>
      </c>
      <c r="X30" s="15">
        <f t="shared" si="15"/>
        <v>240</v>
      </c>
      <c r="Y30" s="18">
        <f t="shared" si="16"/>
        <v>6</v>
      </c>
      <c r="Z30" s="15">
        <f t="shared" si="4"/>
        <v>108</v>
      </c>
      <c r="AA30" s="15">
        <v>0</v>
      </c>
      <c r="AB30" s="15">
        <f t="shared" si="17"/>
        <v>0</v>
      </c>
      <c r="AC30" s="19">
        <f t="shared" si="18"/>
        <v>2140</v>
      </c>
    </row>
    <row r="31" spans="1:29" s="5" customFormat="1" ht="14.25" customHeight="1">
      <c r="A31" s="3">
        <v>24</v>
      </c>
      <c r="B31" s="4" t="s">
        <v>28</v>
      </c>
      <c r="C31" s="14">
        <v>8</v>
      </c>
      <c r="D31" s="15">
        <f t="shared" si="0"/>
        <v>224</v>
      </c>
      <c r="E31" s="15">
        <f t="shared" si="5"/>
        <v>8</v>
      </c>
      <c r="F31" s="15">
        <f t="shared" si="6"/>
        <v>560</v>
      </c>
      <c r="G31" s="15">
        <v>8</v>
      </c>
      <c r="H31" s="15">
        <f t="shared" si="7"/>
        <v>280</v>
      </c>
      <c r="I31" s="18">
        <f t="shared" si="1"/>
        <v>8</v>
      </c>
      <c r="J31" s="15">
        <f t="shared" si="8"/>
        <v>480</v>
      </c>
      <c r="K31" s="18">
        <f t="shared" si="9"/>
        <v>8</v>
      </c>
      <c r="L31" s="15">
        <f t="shared" si="10"/>
        <v>120</v>
      </c>
      <c r="M31" s="18">
        <v>9</v>
      </c>
      <c r="N31" s="15">
        <f t="shared" si="11"/>
        <v>540</v>
      </c>
      <c r="O31" s="15">
        <v>10</v>
      </c>
      <c r="P31" s="15">
        <f t="shared" si="12"/>
        <v>750</v>
      </c>
      <c r="Q31" s="14">
        <v>30</v>
      </c>
      <c r="R31" s="15">
        <f t="shared" si="2"/>
        <v>300</v>
      </c>
      <c r="S31" s="14">
        <f t="shared" si="3"/>
        <v>30</v>
      </c>
      <c r="T31" s="15">
        <f t="shared" si="13"/>
        <v>240</v>
      </c>
      <c r="U31" s="14">
        <v>16</v>
      </c>
      <c r="V31" s="15">
        <f t="shared" si="14"/>
        <v>400</v>
      </c>
      <c r="W31" s="14">
        <v>12</v>
      </c>
      <c r="X31" s="15">
        <f t="shared" si="15"/>
        <v>480</v>
      </c>
      <c r="Y31" s="18">
        <f t="shared" si="16"/>
        <v>12</v>
      </c>
      <c r="Z31" s="15">
        <f t="shared" si="4"/>
        <v>216</v>
      </c>
      <c r="AA31" s="15">
        <v>0</v>
      </c>
      <c r="AB31" s="15">
        <f t="shared" si="17"/>
        <v>0</v>
      </c>
      <c r="AC31" s="19">
        <f t="shared" si="18"/>
        <v>4590</v>
      </c>
    </row>
    <row r="32" spans="1:29" s="5" customFormat="1" ht="14.25" customHeight="1">
      <c r="A32" s="3">
        <v>25</v>
      </c>
      <c r="B32" s="4" t="s">
        <v>47</v>
      </c>
      <c r="C32" s="14">
        <v>6</v>
      </c>
      <c r="D32" s="15">
        <f t="shared" si="0"/>
        <v>168</v>
      </c>
      <c r="E32" s="15">
        <f t="shared" si="5"/>
        <v>6</v>
      </c>
      <c r="F32" s="15">
        <f t="shared" si="6"/>
        <v>420</v>
      </c>
      <c r="G32" s="15">
        <v>5</v>
      </c>
      <c r="H32" s="15">
        <f t="shared" si="7"/>
        <v>175</v>
      </c>
      <c r="I32" s="18">
        <f t="shared" si="1"/>
        <v>6</v>
      </c>
      <c r="J32" s="15">
        <f t="shared" si="8"/>
        <v>360</v>
      </c>
      <c r="K32" s="18">
        <f t="shared" si="9"/>
        <v>5</v>
      </c>
      <c r="L32" s="15">
        <f t="shared" si="10"/>
        <v>75</v>
      </c>
      <c r="M32" s="18">
        <f t="shared" si="19"/>
        <v>5</v>
      </c>
      <c r="N32" s="15">
        <f t="shared" si="11"/>
        <v>300</v>
      </c>
      <c r="O32" s="15">
        <v>5</v>
      </c>
      <c r="P32" s="15">
        <f t="shared" si="12"/>
        <v>375</v>
      </c>
      <c r="Q32" s="14">
        <v>20</v>
      </c>
      <c r="R32" s="15">
        <f t="shared" si="2"/>
        <v>200</v>
      </c>
      <c r="S32" s="14">
        <f t="shared" si="3"/>
        <v>20</v>
      </c>
      <c r="T32" s="15">
        <f t="shared" si="13"/>
        <v>160</v>
      </c>
      <c r="U32" s="14">
        <v>8</v>
      </c>
      <c r="V32" s="15">
        <f t="shared" si="14"/>
        <v>200</v>
      </c>
      <c r="W32" s="14">
        <v>8</v>
      </c>
      <c r="X32" s="15">
        <f t="shared" si="15"/>
        <v>320</v>
      </c>
      <c r="Y32" s="18">
        <f t="shared" si="16"/>
        <v>8</v>
      </c>
      <c r="Z32" s="15">
        <f t="shared" si="4"/>
        <v>144</v>
      </c>
      <c r="AA32" s="15">
        <v>0</v>
      </c>
      <c r="AB32" s="15">
        <f t="shared" si="17"/>
        <v>0</v>
      </c>
      <c r="AC32" s="19">
        <f t="shared" si="18"/>
        <v>2897</v>
      </c>
    </row>
    <row r="33" spans="1:29" s="5" customFormat="1" ht="14.25" customHeight="1">
      <c r="A33" s="3">
        <v>26</v>
      </c>
      <c r="B33" s="4" t="s">
        <v>29</v>
      </c>
      <c r="C33" s="14">
        <v>6</v>
      </c>
      <c r="D33" s="15">
        <f t="shared" si="0"/>
        <v>168</v>
      </c>
      <c r="E33" s="15">
        <f t="shared" si="5"/>
        <v>6</v>
      </c>
      <c r="F33" s="15">
        <f t="shared" si="6"/>
        <v>420</v>
      </c>
      <c r="G33" s="15">
        <v>5</v>
      </c>
      <c r="H33" s="15">
        <f t="shared" si="7"/>
        <v>175</v>
      </c>
      <c r="I33" s="18">
        <f t="shared" si="1"/>
        <v>6</v>
      </c>
      <c r="J33" s="15">
        <f t="shared" si="8"/>
        <v>360</v>
      </c>
      <c r="K33" s="18">
        <f t="shared" si="9"/>
        <v>5</v>
      </c>
      <c r="L33" s="15">
        <f t="shared" si="10"/>
        <v>75</v>
      </c>
      <c r="M33" s="18">
        <f t="shared" si="19"/>
        <v>5</v>
      </c>
      <c r="N33" s="15">
        <f t="shared" si="11"/>
        <v>300</v>
      </c>
      <c r="O33" s="15">
        <v>6</v>
      </c>
      <c r="P33" s="15">
        <f t="shared" si="12"/>
        <v>450</v>
      </c>
      <c r="Q33" s="14">
        <v>20</v>
      </c>
      <c r="R33" s="15">
        <f t="shared" si="2"/>
        <v>200</v>
      </c>
      <c r="S33" s="14">
        <f t="shared" si="3"/>
        <v>20</v>
      </c>
      <c r="T33" s="15">
        <f t="shared" si="13"/>
        <v>160</v>
      </c>
      <c r="U33" s="14">
        <v>8</v>
      </c>
      <c r="V33" s="15">
        <f t="shared" si="14"/>
        <v>200</v>
      </c>
      <c r="W33" s="14">
        <v>8</v>
      </c>
      <c r="X33" s="15">
        <f t="shared" si="15"/>
        <v>320</v>
      </c>
      <c r="Y33" s="18">
        <f t="shared" si="16"/>
        <v>8</v>
      </c>
      <c r="Z33" s="15">
        <f t="shared" si="4"/>
        <v>144</v>
      </c>
      <c r="AA33" s="15">
        <v>0</v>
      </c>
      <c r="AB33" s="15">
        <f t="shared" si="17"/>
        <v>0</v>
      </c>
      <c r="AC33" s="19">
        <f t="shared" si="18"/>
        <v>2972</v>
      </c>
    </row>
    <row r="34" spans="1:29" s="5" customFormat="1" ht="14.25" customHeight="1">
      <c r="A34" s="3">
        <v>27</v>
      </c>
      <c r="B34" s="4" t="s">
        <v>30</v>
      </c>
      <c r="C34" s="14">
        <v>6</v>
      </c>
      <c r="D34" s="15">
        <f t="shared" si="0"/>
        <v>168</v>
      </c>
      <c r="E34" s="15">
        <f t="shared" si="5"/>
        <v>6</v>
      </c>
      <c r="F34" s="15">
        <f t="shared" si="6"/>
        <v>420</v>
      </c>
      <c r="G34" s="15">
        <v>5</v>
      </c>
      <c r="H34" s="15">
        <f t="shared" si="7"/>
        <v>175</v>
      </c>
      <c r="I34" s="18">
        <f t="shared" si="1"/>
        <v>6</v>
      </c>
      <c r="J34" s="15">
        <f t="shared" si="8"/>
        <v>360</v>
      </c>
      <c r="K34" s="18">
        <f t="shared" si="9"/>
        <v>5</v>
      </c>
      <c r="L34" s="15">
        <f t="shared" si="10"/>
        <v>75</v>
      </c>
      <c r="M34" s="18">
        <f t="shared" si="19"/>
        <v>5</v>
      </c>
      <c r="N34" s="15">
        <f t="shared" si="11"/>
        <v>300</v>
      </c>
      <c r="O34" s="15">
        <v>6</v>
      </c>
      <c r="P34" s="15">
        <f t="shared" si="12"/>
        <v>450</v>
      </c>
      <c r="Q34" s="14">
        <v>20</v>
      </c>
      <c r="R34" s="15">
        <f t="shared" si="2"/>
        <v>200</v>
      </c>
      <c r="S34" s="14">
        <f t="shared" si="3"/>
        <v>20</v>
      </c>
      <c r="T34" s="15">
        <f t="shared" si="13"/>
        <v>160</v>
      </c>
      <c r="U34" s="14">
        <v>8</v>
      </c>
      <c r="V34" s="15">
        <f t="shared" si="14"/>
        <v>200</v>
      </c>
      <c r="W34" s="14">
        <v>8</v>
      </c>
      <c r="X34" s="15">
        <f t="shared" si="15"/>
        <v>320</v>
      </c>
      <c r="Y34" s="18">
        <f t="shared" si="16"/>
        <v>8</v>
      </c>
      <c r="Z34" s="15">
        <f t="shared" si="4"/>
        <v>144</v>
      </c>
      <c r="AA34" s="15">
        <v>0</v>
      </c>
      <c r="AB34" s="15">
        <f t="shared" si="17"/>
        <v>0</v>
      </c>
      <c r="AC34" s="19">
        <f t="shared" si="18"/>
        <v>2972</v>
      </c>
    </row>
    <row r="35" spans="1:29" s="5" customFormat="1" ht="14.25" customHeight="1">
      <c r="A35" s="3">
        <v>28</v>
      </c>
      <c r="B35" s="4" t="s">
        <v>31</v>
      </c>
      <c r="C35" s="14">
        <v>10</v>
      </c>
      <c r="D35" s="15">
        <f t="shared" si="0"/>
        <v>280</v>
      </c>
      <c r="E35" s="15">
        <f t="shared" si="5"/>
        <v>10</v>
      </c>
      <c r="F35" s="15">
        <f t="shared" si="6"/>
        <v>700</v>
      </c>
      <c r="G35" s="15">
        <v>10</v>
      </c>
      <c r="H35" s="15">
        <f t="shared" si="7"/>
        <v>350</v>
      </c>
      <c r="I35" s="18">
        <f t="shared" si="1"/>
        <v>10</v>
      </c>
      <c r="J35" s="15">
        <f t="shared" si="8"/>
        <v>600</v>
      </c>
      <c r="K35" s="18">
        <f t="shared" si="9"/>
        <v>10</v>
      </c>
      <c r="L35" s="15">
        <f t="shared" si="10"/>
        <v>150</v>
      </c>
      <c r="M35" s="18">
        <f t="shared" si="19"/>
        <v>10</v>
      </c>
      <c r="N35" s="15">
        <f t="shared" si="11"/>
        <v>600</v>
      </c>
      <c r="O35" s="15">
        <v>11</v>
      </c>
      <c r="P35" s="15">
        <f t="shared" si="12"/>
        <v>825</v>
      </c>
      <c r="Q35" s="14">
        <v>302</v>
      </c>
      <c r="R35" s="15">
        <f t="shared" si="2"/>
        <v>3020</v>
      </c>
      <c r="S35" s="14">
        <f t="shared" si="3"/>
        <v>302</v>
      </c>
      <c r="T35" s="15">
        <f t="shared" si="13"/>
        <v>2416</v>
      </c>
      <c r="U35" s="14">
        <v>25</v>
      </c>
      <c r="V35" s="15">
        <f t="shared" si="14"/>
        <v>625</v>
      </c>
      <c r="W35" s="14">
        <v>15</v>
      </c>
      <c r="X35" s="15">
        <f t="shared" si="15"/>
        <v>600</v>
      </c>
      <c r="Y35" s="18">
        <f t="shared" si="16"/>
        <v>15</v>
      </c>
      <c r="Z35" s="15">
        <f t="shared" si="4"/>
        <v>270</v>
      </c>
      <c r="AA35" s="15">
        <v>0</v>
      </c>
      <c r="AB35" s="15">
        <f t="shared" si="17"/>
        <v>0</v>
      </c>
      <c r="AC35" s="19">
        <f t="shared" si="18"/>
        <v>10436</v>
      </c>
    </row>
    <row r="36" spans="1:29" s="5" customFormat="1" ht="14.25" customHeight="1">
      <c r="A36" s="3">
        <v>29</v>
      </c>
      <c r="B36" s="4" t="s">
        <v>32</v>
      </c>
      <c r="C36" s="14">
        <v>7</v>
      </c>
      <c r="D36" s="15">
        <f t="shared" si="0"/>
        <v>196</v>
      </c>
      <c r="E36" s="15">
        <f t="shared" si="5"/>
        <v>7</v>
      </c>
      <c r="F36" s="15">
        <f t="shared" si="6"/>
        <v>490</v>
      </c>
      <c r="G36" s="15">
        <v>8</v>
      </c>
      <c r="H36" s="15">
        <f t="shared" si="7"/>
        <v>280</v>
      </c>
      <c r="I36" s="18">
        <f t="shared" si="1"/>
        <v>7</v>
      </c>
      <c r="J36" s="15">
        <f t="shared" si="8"/>
        <v>420</v>
      </c>
      <c r="K36" s="18">
        <f t="shared" si="9"/>
        <v>8</v>
      </c>
      <c r="L36" s="15">
        <f t="shared" si="10"/>
        <v>120</v>
      </c>
      <c r="M36" s="18">
        <f t="shared" si="19"/>
        <v>8</v>
      </c>
      <c r="N36" s="15">
        <f t="shared" si="11"/>
        <v>480</v>
      </c>
      <c r="O36" s="15">
        <v>8</v>
      </c>
      <c r="P36" s="15">
        <f t="shared" si="12"/>
        <v>600</v>
      </c>
      <c r="Q36" s="14">
        <v>20</v>
      </c>
      <c r="R36" s="15">
        <f t="shared" si="2"/>
        <v>200</v>
      </c>
      <c r="S36" s="14">
        <f t="shared" si="3"/>
        <v>20</v>
      </c>
      <c r="T36" s="15">
        <f t="shared" si="13"/>
        <v>160</v>
      </c>
      <c r="U36" s="14">
        <v>12</v>
      </c>
      <c r="V36" s="15">
        <f t="shared" si="14"/>
        <v>300</v>
      </c>
      <c r="W36" s="14">
        <v>10</v>
      </c>
      <c r="X36" s="15">
        <f t="shared" si="15"/>
        <v>400</v>
      </c>
      <c r="Y36" s="18">
        <f t="shared" si="16"/>
        <v>10</v>
      </c>
      <c r="Z36" s="15">
        <f t="shared" si="4"/>
        <v>180</v>
      </c>
      <c r="AA36" s="15">
        <v>0</v>
      </c>
      <c r="AB36" s="15">
        <f t="shared" si="17"/>
        <v>0</v>
      </c>
      <c r="AC36" s="19">
        <f t="shared" si="18"/>
        <v>3826</v>
      </c>
    </row>
    <row r="37" spans="1:29" s="5" customFormat="1" ht="14.25" customHeight="1">
      <c r="A37" s="3">
        <v>30</v>
      </c>
      <c r="B37" s="4" t="s">
        <v>33</v>
      </c>
      <c r="C37" s="14">
        <v>10</v>
      </c>
      <c r="D37" s="15">
        <f t="shared" si="0"/>
        <v>280</v>
      </c>
      <c r="E37" s="15">
        <f t="shared" si="5"/>
        <v>10</v>
      </c>
      <c r="F37" s="15">
        <f t="shared" si="6"/>
        <v>700</v>
      </c>
      <c r="G37" s="15">
        <v>10</v>
      </c>
      <c r="H37" s="15">
        <f t="shared" si="7"/>
        <v>350</v>
      </c>
      <c r="I37" s="18">
        <f t="shared" si="1"/>
        <v>10</v>
      </c>
      <c r="J37" s="15">
        <f t="shared" si="8"/>
        <v>600</v>
      </c>
      <c r="K37" s="18">
        <f t="shared" si="9"/>
        <v>10</v>
      </c>
      <c r="L37" s="15">
        <f t="shared" si="10"/>
        <v>150</v>
      </c>
      <c r="M37" s="18">
        <f t="shared" si="19"/>
        <v>10</v>
      </c>
      <c r="N37" s="15">
        <f t="shared" si="11"/>
        <v>600</v>
      </c>
      <c r="O37" s="15">
        <v>10</v>
      </c>
      <c r="P37" s="15">
        <f t="shared" si="12"/>
        <v>750</v>
      </c>
      <c r="Q37" s="14">
        <v>30</v>
      </c>
      <c r="R37" s="15">
        <f t="shared" si="2"/>
        <v>300</v>
      </c>
      <c r="S37" s="14">
        <f t="shared" si="3"/>
        <v>30</v>
      </c>
      <c r="T37" s="15">
        <f t="shared" si="13"/>
        <v>240</v>
      </c>
      <c r="U37" s="14">
        <v>25</v>
      </c>
      <c r="V37" s="15">
        <f t="shared" si="14"/>
        <v>625</v>
      </c>
      <c r="W37" s="14">
        <v>15</v>
      </c>
      <c r="X37" s="15">
        <f t="shared" si="15"/>
        <v>600</v>
      </c>
      <c r="Y37" s="18">
        <f t="shared" si="16"/>
        <v>15</v>
      </c>
      <c r="Z37" s="15">
        <f t="shared" si="4"/>
        <v>270</v>
      </c>
      <c r="AA37" s="15">
        <v>0</v>
      </c>
      <c r="AB37" s="15">
        <f t="shared" si="17"/>
        <v>0</v>
      </c>
      <c r="AC37" s="19">
        <f t="shared" si="18"/>
        <v>5465</v>
      </c>
    </row>
    <row r="38" spans="1:29" s="5" customFormat="1" ht="14.25" customHeight="1">
      <c r="A38" s="3">
        <v>31</v>
      </c>
      <c r="B38" s="4" t="s">
        <v>34</v>
      </c>
      <c r="C38" s="14">
        <v>10</v>
      </c>
      <c r="D38" s="15">
        <f t="shared" si="0"/>
        <v>280</v>
      </c>
      <c r="E38" s="15">
        <f t="shared" si="5"/>
        <v>10</v>
      </c>
      <c r="F38" s="15">
        <f t="shared" si="6"/>
        <v>700</v>
      </c>
      <c r="G38" s="15">
        <v>10</v>
      </c>
      <c r="H38" s="15">
        <f t="shared" si="7"/>
        <v>350</v>
      </c>
      <c r="I38" s="18">
        <f t="shared" si="1"/>
        <v>10</v>
      </c>
      <c r="J38" s="15">
        <f t="shared" si="8"/>
        <v>600</v>
      </c>
      <c r="K38" s="18">
        <f t="shared" si="9"/>
        <v>10</v>
      </c>
      <c r="L38" s="15">
        <f t="shared" si="10"/>
        <v>150</v>
      </c>
      <c r="M38" s="18">
        <f t="shared" si="19"/>
        <v>10</v>
      </c>
      <c r="N38" s="15">
        <f t="shared" si="11"/>
        <v>600</v>
      </c>
      <c r="O38" s="15">
        <v>12</v>
      </c>
      <c r="P38" s="15">
        <f t="shared" si="12"/>
        <v>900</v>
      </c>
      <c r="Q38" s="14">
        <v>35</v>
      </c>
      <c r="R38" s="15">
        <f t="shared" si="2"/>
        <v>350</v>
      </c>
      <c r="S38" s="14">
        <f t="shared" si="3"/>
        <v>35</v>
      </c>
      <c r="T38" s="15">
        <f t="shared" si="13"/>
        <v>280</v>
      </c>
      <c r="U38" s="14">
        <v>25</v>
      </c>
      <c r="V38" s="15">
        <f t="shared" si="14"/>
        <v>625</v>
      </c>
      <c r="W38" s="14">
        <v>20</v>
      </c>
      <c r="X38" s="15">
        <f t="shared" si="15"/>
        <v>800</v>
      </c>
      <c r="Y38" s="18">
        <f t="shared" si="16"/>
        <v>20</v>
      </c>
      <c r="Z38" s="15">
        <f t="shared" si="4"/>
        <v>360</v>
      </c>
      <c r="AA38" s="15">
        <v>0</v>
      </c>
      <c r="AB38" s="15">
        <f t="shared" si="17"/>
        <v>0</v>
      </c>
      <c r="AC38" s="19">
        <f t="shared" si="18"/>
        <v>5995</v>
      </c>
    </row>
    <row r="39" spans="1:29" s="7" customFormat="1" ht="14.25" customHeight="1">
      <c r="A39" s="6"/>
      <c r="B39" s="6" t="s">
        <v>35</v>
      </c>
      <c r="C39" s="16">
        <f aca="true" t="shared" si="20" ref="C39:AC39">SUM(C8:C38)</f>
        <v>170</v>
      </c>
      <c r="D39" s="16">
        <f t="shared" si="20"/>
        <v>4760</v>
      </c>
      <c r="E39" s="16">
        <f t="shared" si="20"/>
        <v>170</v>
      </c>
      <c r="F39" s="16">
        <f t="shared" si="20"/>
        <v>11900</v>
      </c>
      <c r="G39" s="16">
        <f t="shared" si="20"/>
        <v>158</v>
      </c>
      <c r="H39" s="16">
        <f t="shared" si="20"/>
        <v>5530</v>
      </c>
      <c r="I39" s="16">
        <f t="shared" si="20"/>
        <v>170</v>
      </c>
      <c r="J39" s="16">
        <f t="shared" si="20"/>
        <v>10200</v>
      </c>
      <c r="K39" s="16">
        <f t="shared" si="20"/>
        <v>158</v>
      </c>
      <c r="L39" s="16">
        <f t="shared" si="20"/>
        <v>2370</v>
      </c>
      <c r="M39" s="16">
        <f t="shared" si="20"/>
        <v>158</v>
      </c>
      <c r="N39" s="16">
        <f t="shared" si="20"/>
        <v>9480</v>
      </c>
      <c r="O39" s="16">
        <f t="shared" si="20"/>
        <v>170</v>
      </c>
      <c r="P39" s="16">
        <f t="shared" si="20"/>
        <v>12750</v>
      </c>
      <c r="Q39" s="16">
        <f t="shared" si="20"/>
        <v>875</v>
      </c>
      <c r="R39" s="16">
        <f t="shared" si="20"/>
        <v>8750</v>
      </c>
      <c r="S39" s="16">
        <f t="shared" si="20"/>
        <v>875</v>
      </c>
      <c r="T39" s="16">
        <f t="shared" si="20"/>
        <v>7000</v>
      </c>
      <c r="U39" s="16">
        <f t="shared" si="20"/>
        <v>280</v>
      </c>
      <c r="V39" s="16">
        <f t="shared" si="20"/>
        <v>7000</v>
      </c>
      <c r="W39" s="16">
        <f t="shared" si="20"/>
        <v>246</v>
      </c>
      <c r="X39" s="16">
        <f t="shared" si="20"/>
        <v>9840</v>
      </c>
      <c r="Y39" s="16">
        <f t="shared" si="20"/>
        <v>246</v>
      </c>
      <c r="Z39" s="16">
        <f t="shared" si="20"/>
        <v>4428</v>
      </c>
      <c r="AA39" s="16">
        <f t="shared" si="20"/>
        <v>0</v>
      </c>
      <c r="AB39" s="16">
        <f t="shared" si="20"/>
        <v>0</v>
      </c>
      <c r="AC39" s="16">
        <f t="shared" si="20"/>
        <v>94008</v>
      </c>
    </row>
    <row r="40" spans="1:29" s="5" customFormat="1" ht="12.75">
      <c r="A40" s="8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1:29" s="5" customFormat="1" ht="12.75">
      <c r="A41" s="8"/>
      <c r="B41" s="9" t="s">
        <v>36</v>
      </c>
      <c r="C41" s="9"/>
      <c r="D41" s="9"/>
      <c r="E41" s="9"/>
      <c r="F41" s="9"/>
      <c r="G41" s="10"/>
      <c r="H41" s="10"/>
      <c r="I41" s="9"/>
      <c r="J41" s="9"/>
      <c r="K41" s="9"/>
      <c r="L41" s="9"/>
      <c r="M41" s="9"/>
      <c r="N41" s="9"/>
      <c r="O41" s="9"/>
      <c r="P41" s="9" t="s">
        <v>58</v>
      </c>
      <c r="Q41" s="9"/>
      <c r="R41" s="9"/>
      <c r="S41" s="9"/>
      <c r="T41" s="9"/>
      <c r="U41" s="9"/>
      <c r="V41" s="9"/>
      <c r="W41" s="10"/>
      <c r="X41" s="10"/>
      <c r="Y41" s="10"/>
      <c r="Z41" s="10"/>
      <c r="AA41" s="9"/>
      <c r="AB41" s="9"/>
      <c r="AC41" s="11"/>
    </row>
    <row r="42" s="5" customFormat="1" ht="12.75">
      <c r="A42" s="8"/>
    </row>
    <row r="43" s="5" customFormat="1" ht="12.75">
      <c r="A43" s="8"/>
    </row>
    <row r="44" s="5" customFormat="1" ht="12.75">
      <c r="A44" s="8"/>
    </row>
    <row r="45" s="5" customFormat="1" ht="12.75">
      <c r="A45" s="8"/>
    </row>
    <row r="46" s="5" customFormat="1" ht="12.75">
      <c r="A46" s="8"/>
    </row>
  </sheetData>
  <sheetProtection/>
  <mergeCells count="18">
    <mergeCell ref="AA5:AC5"/>
    <mergeCell ref="C6:D6"/>
    <mergeCell ref="I6:J6"/>
    <mergeCell ref="K6:L6"/>
    <mergeCell ref="M6:N6"/>
    <mergeCell ref="W6:X6"/>
    <mergeCell ref="Y6:Z6"/>
    <mergeCell ref="Q6:R6"/>
    <mergeCell ref="AA6:AB6"/>
    <mergeCell ref="E6:F6"/>
    <mergeCell ref="G6:H6"/>
    <mergeCell ref="O6:P6"/>
    <mergeCell ref="A4:Z4"/>
    <mergeCell ref="A5:A7"/>
    <mergeCell ref="B5:B7"/>
    <mergeCell ref="C5:Z5"/>
    <mergeCell ref="S6:T6"/>
    <mergeCell ref="U6:V6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ValentIvan</cp:lastModifiedBy>
  <cp:lastPrinted>2018-01-25T12:56:30Z</cp:lastPrinted>
  <dcterms:created xsi:type="dcterms:W3CDTF">1996-10-08T23:32:33Z</dcterms:created>
  <dcterms:modified xsi:type="dcterms:W3CDTF">2018-01-25T12:59:43Z</dcterms:modified>
  <cp:category/>
  <cp:version/>
  <cp:contentType/>
  <cp:contentStatus/>
</cp:coreProperties>
</file>